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ATeamResults" sheetId="1" r:id="rId4"/>
    <sheet state="visible" name="All-State Team" sheetId="2" r:id="rId5"/>
    <sheet state="visible" name="Day1AATotals" sheetId="3" r:id="rId6"/>
    <sheet state="visible" name="Day2AATotalsFinalResults" sheetId="4" r:id="rId7"/>
  </sheets>
  <definedNames/>
  <calcPr/>
</workbook>
</file>

<file path=xl/sharedStrings.xml><?xml version="1.0" encoding="utf-8"?>
<sst xmlns="http://schemas.openxmlformats.org/spreadsheetml/2006/main" count="357" uniqueCount="122">
  <si>
    <t>1st Place</t>
  </si>
  <si>
    <t>Oceanside Collegiate</t>
  </si>
  <si>
    <t xml:space="preserve">Runner Up </t>
  </si>
  <si>
    <t>Bishop England</t>
  </si>
  <si>
    <t>Gray Collegiate</t>
  </si>
  <si>
    <t>Fox Creek</t>
  </si>
  <si>
    <t>Chesnee</t>
  </si>
  <si>
    <t>Chesterfield</t>
  </si>
  <si>
    <t>Andrew Jackson</t>
  </si>
  <si>
    <t>Central</t>
  </si>
  <si>
    <t>Mid-Carolina</t>
  </si>
  <si>
    <t>Abbeville</t>
  </si>
  <si>
    <t>Batesburg-Leesville</t>
  </si>
  <si>
    <t>Cheraw</t>
  </si>
  <si>
    <t>Landrum</t>
  </si>
  <si>
    <t xml:space="preserve">Andrews </t>
  </si>
  <si>
    <t>Player Name</t>
  </si>
  <si>
    <t>1st</t>
  </si>
  <si>
    <t>2nd</t>
  </si>
  <si>
    <t>Final</t>
  </si>
  <si>
    <t>Team Name</t>
  </si>
  <si>
    <t>All-State</t>
  </si>
  <si>
    <t>Matthew Teegardin</t>
  </si>
  <si>
    <t xml:space="preserve">Vaughn McMeans </t>
  </si>
  <si>
    <t>Oceanside</t>
  </si>
  <si>
    <t>Tyler Taber</t>
  </si>
  <si>
    <t>4th</t>
  </si>
  <si>
    <t>Ethan Short</t>
  </si>
  <si>
    <t>David Oliver</t>
  </si>
  <si>
    <t>Central-Pageland</t>
  </si>
  <si>
    <t>Teddy Dunn</t>
  </si>
  <si>
    <t>Grey Collegiate</t>
  </si>
  <si>
    <t>7th</t>
  </si>
  <si>
    <t>Reed Cook</t>
  </si>
  <si>
    <t>8th</t>
  </si>
  <si>
    <t>Connor Tarleton</t>
  </si>
  <si>
    <t>Banks Steele</t>
  </si>
  <si>
    <t>10th</t>
  </si>
  <si>
    <t>Daniel Donato</t>
  </si>
  <si>
    <t xml:space="preserve">Individual </t>
  </si>
  <si>
    <t>Total</t>
  </si>
  <si>
    <t>Andrews</t>
  </si>
  <si>
    <t>Troy Whiteside</t>
  </si>
  <si>
    <t>Wilson Grant</t>
  </si>
  <si>
    <t xml:space="preserve">Trust Winters </t>
  </si>
  <si>
    <t>Tucker Goff</t>
  </si>
  <si>
    <t>Matthew Hodges</t>
  </si>
  <si>
    <t xml:space="preserve">Riley Harrington </t>
  </si>
  <si>
    <t>JC Hazel</t>
  </si>
  <si>
    <t>Christian Haskins</t>
  </si>
  <si>
    <t>Gaines Hill</t>
  </si>
  <si>
    <t>Bryce Simmons</t>
  </si>
  <si>
    <t>Nick Jones</t>
  </si>
  <si>
    <t>Davis Maiden</t>
  </si>
  <si>
    <t xml:space="preserve">Rylan Aultman </t>
  </si>
  <si>
    <t>Savanna Powell</t>
  </si>
  <si>
    <t>Jake Milhorn</t>
  </si>
  <si>
    <t>Nico Pineda</t>
  </si>
  <si>
    <t>Bryson Dotson</t>
  </si>
  <si>
    <t>Davidson Morris</t>
  </si>
  <si>
    <t xml:space="preserve">Oceanside </t>
  </si>
  <si>
    <t>Mid- Carolina</t>
  </si>
  <si>
    <t>Carter Hendrix</t>
  </si>
  <si>
    <t>Creighton Rentz</t>
  </si>
  <si>
    <t>Evan Hovde</t>
  </si>
  <si>
    <t>JW Finley</t>
  </si>
  <si>
    <t>Peyton Lawter</t>
  </si>
  <si>
    <t>Landon Compton</t>
  </si>
  <si>
    <t>Jake Hefner</t>
  </si>
  <si>
    <t>Same Pelsnik</t>
  </si>
  <si>
    <t xml:space="preserve">AJ Dietrich </t>
  </si>
  <si>
    <t>Landon Still</t>
  </si>
  <si>
    <t>Caleb Green</t>
  </si>
  <si>
    <t>Rodgers McCullough</t>
  </si>
  <si>
    <t>Chase Whittle</t>
  </si>
  <si>
    <t>Jake Fulmer</t>
  </si>
  <si>
    <t>Hughston Johnson</t>
  </si>
  <si>
    <t>Jonathan Godbee</t>
  </si>
  <si>
    <t>Alston Brooks</t>
  </si>
  <si>
    <t>Davis Tucker</t>
  </si>
  <si>
    <t>Joel Carroll</t>
  </si>
  <si>
    <t>Gabriel Rascon</t>
  </si>
  <si>
    <t>Oliver Kelly</t>
  </si>
  <si>
    <t>Christopher Helms</t>
  </si>
  <si>
    <t>Westin Carroll</t>
  </si>
  <si>
    <t>Adler Bell</t>
  </si>
  <si>
    <t>Kale Brock</t>
  </si>
  <si>
    <t>Dawson Croxton</t>
  </si>
  <si>
    <t>Patrick Carroll</t>
  </si>
  <si>
    <t>Daniel McNaughton</t>
  </si>
  <si>
    <t>Riggs Christensen</t>
  </si>
  <si>
    <t>Brandon Gearhart</t>
  </si>
  <si>
    <t>Joe Monaco</t>
  </si>
  <si>
    <t>Dalton Bowers</t>
  </si>
  <si>
    <t>Batesburg-Leesville HS</t>
  </si>
  <si>
    <t>Gage Evans</t>
  </si>
  <si>
    <t>Nathan Ott</t>
  </si>
  <si>
    <t>Maddox Isbell</t>
  </si>
  <si>
    <t>Dawson Wallace</t>
  </si>
  <si>
    <t>Trent Crawford</t>
  </si>
  <si>
    <t>Jackson Shealy</t>
  </si>
  <si>
    <t>Carter Riddle</t>
  </si>
  <si>
    <t>Rylan Wallace</t>
  </si>
  <si>
    <t>Dawson Hatcher</t>
  </si>
  <si>
    <t>Carson Luckadoo</t>
  </si>
  <si>
    <t>Tyler Gulley</t>
  </si>
  <si>
    <t>Luke Owen</t>
  </si>
  <si>
    <t>Garrett Ludlow</t>
  </si>
  <si>
    <t>Wyatt Hendrix</t>
  </si>
  <si>
    <t>Adam Beiler</t>
  </si>
  <si>
    <t>Jackson Dalton</t>
  </si>
  <si>
    <t>Jalen Warren</t>
  </si>
  <si>
    <t>Michael Hendrix</t>
  </si>
  <si>
    <t>Knox Volkman</t>
  </si>
  <si>
    <t xml:space="preserve">All-State 2nd </t>
  </si>
  <si>
    <t>All-State / 1st</t>
  </si>
  <si>
    <t>Zac McCormack</t>
  </si>
  <si>
    <t>All State</t>
  </si>
  <si>
    <t>Klein Christensen</t>
  </si>
  <si>
    <t>Sam Deese</t>
  </si>
  <si>
    <t>Marshall Deese</t>
  </si>
  <si>
    <t>All -State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</si>
</sst>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3.0"/>
      <color theme="1"/>
      <name val="Arial"/>
    </font>
    <font>
      <color theme="1"/>
      <name val="Arial"/>
    </font>
    <font>
      <b/>
      <sz val="12.0"/>
      <color theme="1"/>
      <name val="Arial"/>
    </font>
    <font>
      <b/>
      <color theme="1"/>
      <name val="Arial"/>
    </font>
    <font>
      <sz val="12.0"/>
      <color theme="1"/>
      <name val="Arial"/>
    </font>
    <font>
      <color rgb="FFFF0000"/>
      <name val="Arial"/>
    </font>
    <font>
      <i/>
      <color theme="1"/>
      <name val="Arial"/>
    </font>
    <font>
      <b/>
      <sz val="12.0"/>
      <color rgb="FF0000FF"/>
      <name val="Arial"/>
    </font>
    <font>
      <b/>
      <color rgb="FFFF0000"/>
      <name val="Arial"/>
    </font>
    <font>
      <b/>
      <sz val="12.0"/>
      <color rgb="FFFF0000"/>
      <name val="Arial"/>
    </font>
    <font>
      <b/>
      <color rgb="FF000000"/>
      <name val="Arial"/>
    </font>
    <font>
      <color rgb="FF000000"/>
      <name val="Roboto"/>
    </font>
    <font/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2" fontId="5" numFmtId="0" xfId="0" applyAlignment="1" applyFill="1" applyFont="1">
      <alignment horizontal="center" vertical="bottom"/>
    </xf>
    <xf borderId="0" fillId="2" fontId="7" numFmtId="0" xfId="0" applyAlignment="1" applyFont="1">
      <alignment horizontal="right" vertical="bottom"/>
    </xf>
    <xf borderId="1" fillId="0" fontId="8" numFmtId="0" xfId="0" applyAlignment="1" applyBorder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3" fontId="8" numFmtId="0" xfId="0" applyAlignment="1" applyFill="1" applyFont="1">
      <alignment horizontal="center" vertical="bottom"/>
    </xf>
    <xf borderId="2" fillId="0" fontId="2" numFmtId="0" xfId="0" applyAlignment="1" applyBorder="1" applyFont="1">
      <alignment vertical="bottom"/>
    </xf>
    <xf borderId="3" fillId="0" fontId="5" numFmtId="0" xfId="0" applyAlignment="1" applyBorder="1" applyFont="1">
      <alignment horizontal="center" vertical="bottom"/>
    </xf>
    <xf borderId="4" fillId="0" fontId="5" numFmtId="0" xfId="0" applyAlignment="1" applyBorder="1" applyFont="1">
      <alignment horizontal="center" vertical="bottom"/>
    </xf>
    <xf borderId="3" fillId="0" fontId="5" numFmtId="0" xfId="0" applyAlignment="1" applyBorder="1" applyFont="1">
      <alignment horizontal="center" vertical="bottom"/>
    </xf>
    <xf borderId="4" fillId="0" fontId="5" numFmtId="0" xfId="0" applyAlignment="1" applyBorder="1" applyFont="1">
      <alignment horizontal="center"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horizontal="center" vertical="bottom"/>
    </xf>
    <xf borderId="0" fillId="0" fontId="11" numFmtId="0" xfId="0" applyAlignment="1" applyFont="1">
      <alignment horizontal="right" vertical="bottom"/>
    </xf>
    <xf borderId="2" fillId="3" fontId="2" numFmtId="0" xfId="0" applyAlignment="1" applyBorder="1" applyFont="1">
      <alignment vertical="bottom"/>
    </xf>
    <xf borderId="0" fillId="3" fontId="12" numFmtId="0" xfId="0" applyAlignment="1" applyFont="1">
      <alignment horizontal="right" vertical="bottom"/>
    </xf>
    <xf borderId="0" fillId="3" fontId="2" numFmtId="0" xfId="0" applyAlignment="1" applyFont="1">
      <alignment vertical="bottom"/>
    </xf>
    <xf borderId="5" fillId="0" fontId="3" numFmtId="0" xfId="0" applyAlignment="1" applyBorder="1" applyFont="1">
      <alignment horizontal="center" vertical="bottom"/>
    </xf>
    <xf borderId="6" fillId="0" fontId="13" numFmtId="0" xfId="0" applyBorder="1" applyFont="1"/>
    <xf borderId="7" fillId="0" fontId="13" numFmtId="0" xfId="0" applyBorder="1" applyFont="1"/>
    <xf borderId="8" fillId="0" fontId="8" numFmtId="0" xfId="0" applyAlignment="1" applyBorder="1" applyFont="1">
      <alignment horizontal="center" vertical="bottom"/>
    </xf>
    <xf borderId="8" fillId="3" fontId="8" numFmtId="0" xfId="0" applyAlignment="1" applyBorder="1" applyFont="1">
      <alignment horizontal="center" vertical="bottom"/>
    </xf>
    <xf borderId="8" fillId="0" fontId="2" numFmtId="0" xfId="0" applyAlignment="1" applyBorder="1" applyFont="1">
      <alignment vertical="bottom"/>
    </xf>
    <xf borderId="8" fillId="0" fontId="5" numFmtId="0" xfId="0" applyAlignment="1" applyBorder="1" applyFont="1">
      <alignment horizontal="center" vertical="bottom"/>
    </xf>
    <xf borderId="8" fillId="0" fontId="2" numFmtId="0" xfId="0" applyAlignment="1" applyBorder="1" applyFont="1">
      <alignment horizontal="right" vertical="bottom"/>
    </xf>
    <xf borderId="0" fillId="0" fontId="14" numFmtId="0" xfId="0" applyAlignment="1" applyFont="1">
      <alignment horizontal="right" vertical="bottom"/>
    </xf>
    <xf borderId="0" fillId="2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1.63"/>
    <col customWidth="1" min="6" max="6" width="21.63"/>
  </cols>
  <sheetData>
    <row r="1">
      <c r="A1" s="1" t="s">
        <v>0</v>
      </c>
      <c r="B1" s="2" t="s">
        <v>1</v>
      </c>
      <c r="C1" s="3">
        <v>287.0</v>
      </c>
      <c r="D1" s="3">
        <v>292.0</v>
      </c>
      <c r="E1" s="3">
        <f t="shared" ref="E1:E12" si="1">Sum(C1:D1)</f>
        <v>579</v>
      </c>
      <c r="F1" s="4"/>
      <c r="G1" s="4"/>
      <c r="H1" s="4"/>
      <c r="I1" s="4"/>
    </row>
    <row r="2">
      <c r="A2" s="1" t="s">
        <v>2</v>
      </c>
      <c r="B2" s="2" t="s">
        <v>3</v>
      </c>
      <c r="C2" s="3">
        <v>294.0</v>
      </c>
      <c r="D2" s="3">
        <v>298.0</v>
      </c>
      <c r="E2" s="3">
        <f t="shared" si="1"/>
        <v>592</v>
      </c>
      <c r="G2" s="3"/>
      <c r="H2" s="3"/>
      <c r="I2" s="3"/>
    </row>
    <row r="3">
      <c r="A3" s="2"/>
      <c r="B3" s="2" t="s">
        <v>4</v>
      </c>
      <c r="C3" s="3">
        <v>322.0</v>
      </c>
      <c r="D3" s="3">
        <v>309.0</v>
      </c>
      <c r="E3" s="3">
        <f t="shared" si="1"/>
        <v>631</v>
      </c>
      <c r="G3" s="3"/>
      <c r="H3" s="3"/>
      <c r="I3" s="3"/>
      <c r="J3" s="4"/>
      <c r="K3" s="4"/>
      <c r="L3" s="4"/>
      <c r="M3" s="4"/>
    </row>
    <row r="4">
      <c r="A4" s="2"/>
      <c r="B4" s="2" t="s">
        <v>5</v>
      </c>
      <c r="C4" s="3">
        <v>325.0</v>
      </c>
      <c r="D4" s="3">
        <v>321.0</v>
      </c>
      <c r="E4" s="3">
        <f t="shared" si="1"/>
        <v>646</v>
      </c>
      <c r="F4" s="2"/>
      <c r="G4" s="3"/>
      <c r="H4" s="3"/>
      <c r="I4" s="3"/>
      <c r="J4" s="2"/>
    </row>
    <row r="5">
      <c r="A5" s="2"/>
      <c r="B5" s="2" t="s">
        <v>6</v>
      </c>
      <c r="C5" s="3">
        <v>333.0</v>
      </c>
      <c r="D5" s="3">
        <v>315.0</v>
      </c>
      <c r="E5" s="3">
        <f t="shared" si="1"/>
        <v>648</v>
      </c>
      <c r="F5" s="2"/>
      <c r="G5" s="3"/>
      <c r="H5" s="3"/>
      <c r="I5" s="3"/>
      <c r="J5" s="2"/>
    </row>
    <row r="6">
      <c r="A6" s="2"/>
      <c r="B6" s="2" t="s">
        <v>7</v>
      </c>
      <c r="C6" s="3">
        <v>327.0</v>
      </c>
      <c r="D6" s="3">
        <v>322.0</v>
      </c>
      <c r="E6" s="3">
        <f t="shared" si="1"/>
        <v>649</v>
      </c>
      <c r="F6" s="2"/>
      <c r="G6" s="3"/>
      <c r="H6" s="3"/>
      <c r="I6" s="3"/>
    </row>
    <row r="7">
      <c r="A7" s="2"/>
      <c r="B7" s="2" t="s">
        <v>8</v>
      </c>
      <c r="C7" s="5">
        <v>324.0</v>
      </c>
      <c r="D7" s="3">
        <v>329.0</v>
      </c>
      <c r="E7" s="3">
        <f t="shared" si="1"/>
        <v>653</v>
      </c>
      <c r="F7" s="4"/>
      <c r="G7" s="4"/>
      <c r="H7" s="4"/>
      <c r="I7" s="4"/>
    </row>
    <row r="8">
      <c r="A8" s="2"/>
      <c r="B8" s="2" t="s">
        <v>9</v>
      </c>
      <c r="C8" s="3">
        <v>328.0</v>
      </c>
      <c r="D8" s="3">
        <v>335.0</v>
      </c>
      <c r="E8" s="3">
        <f t="shared" si="1"/>
        <v>663</v>
      </c>
      <c r="F8" s="2"/>
      <c r="G8" s="3"/>
      <c r="H8" s="3"/>
      <c r="I8" s="3"/>
    </row>
    <row r="9">
      <c r="A9" s="2"/>
      <c r="B9" s="2" t="s">
        <v>10</v>
      </c>
      <c r="C9" s="3">
        <v>329.0</v>
      </c>
      <c r="D9" s="3">
        <v>341.0</v>
      </c>
      <c r="E9" s="3">
        <f t="shared" si="1"/>
        <v>670</v>
      </c>
      <c r="F9" s="4"/>
      <c r="G9" s="4"/>
      <c r="H9" s="4"/>
      <c r="I9" s="3"/>
      <c r="J9" s="4"/>
      <c r="K9" s="4"/>
      <c r="L9" s="4"/>
      <c r="M9" s="4"/>
    </row>
    <row r="10">
      <c r="A10" s="2"/>
      <c r="B10" s="2" t="s">
        <v>11</v>
      </c>
      <c r="C10" s="3">
        <v>346.0</v>
      </c>
      <c r="D10" s="3">
        <v>333.0</v>
      </c>
      <c r="E10" s="3">
        <f t="shared" si="1"/>
        <v>679</v>
      </c>
      <c r="G10" s="3"/>
      <c r="H10" s="3"/>
      <c r="I10" s="3"/>
    </row>
    <row r="11">
      <c r="A11" s="2"/>
      <c r="B11" s="2" t="s">
        <v>12</v>
      </c>
      <c r="C11" s="3">
        <v>360.0</v>
      </c>
      <c r="D11" s="3">
        <v>338.0</v>
      </c>
      <c r="E11" s="3">
        <f t="shared" si="1"/>
        <v>698</v>
      </c>
      <c r="F11" s="2"/>
      <c r="G11" s="3"/>
      <c r="H11" s="3"/>
      <c r="I11" s="3"/>
      <c r="J11" s="4"/>
      <c r="K11" s="4"/>
      <c r="L11" s="4"/>
      <c r="M11" s="3"/>
    </row>
    <row r="12">
      <c r="A12" s="4"/>
      <c r="B12" s="4" t="s">
        <v>13</v>
      </c>
      <c r="C12" s="5">
        <v>360.0</v>
      </c>
      <c r="D12" s="3">
        <v>362.0</v>
      </c>
      <c r="E12" s="3">
        <f t="shared" si="1"/>
        <v>722</v>
      </c>
      <c r="F12" s="2"/>
      <c r="G12" s="3"/>
      <c r="H12" s="3"/>
      <c r="I12" s="3"/>
    </row>
    <row r="13">
      <c r="A13" s="2"/>
      <c r="B13" s="2" t="s">
        <v>14</v>
      </c>
      <c r="C13" s="3">
        <v>392.0</v>
      </c>
      <c r="D13" s="3">
        <v>380.0</v>
      </c>
      <c r="E13" s="3">
        <f>C13+D13</f>
        <v>772</v>
      </c>
      <c r="F13" s="2"/>
      <c r="G13" s="3"/>
      <c r="H13" s="3"/>
      <c r="I13" s="3"/>
    </row>
    <row r="14">
      <c r="A14" s="2"/>
      <c r="B14" s="2" t="s">
        <v>15</v>
      </c>
      <c r="C14" s="6">
        <v>388.0</v>
      </c>
      <c r="D14" s="6">
        <v>392.0</v>
      </c>
      <c r="E14" s="4">
        <f>Sum(C14:D14)</f>
        <v>780</v>
      </c>
      <c r="F14" s="2"/>
      <c r="G14" s="3"/>
      <c r="H14" s="3"/>
      <c r="I14" s="3"/>
    </row>
    <row r="15">
      <c r="F15" s="4"/>
      <c r="G15" s="3"/>
      <c r="H15" s="3"/>
      <c r="I15" s="3"/>
    </row>
    <row r="16">
      <c r="F16" s="4"/>
      <c r="G16" s="4"/>
      <c r="H16" s="4"/>
      <c r="I16" s="4"/>
    </row>
    <row r="17">
      <c r="F17" s="2"/>
      <c r="G17" s="4"/>
      <c r="H17" s="4"/>
      <c r="I17" s="4"/>
    </row>
    <row r="18">
      <c r="F18" s="2"/>
      <c r="G18" s="3"/>
      <c r="H18" s="3"/>
      <c r="I18" s="3"/>
      <c r="J18" s="4"/>
      <c r="K18" s="4"/>
      <c r="L18" s="4"/>
      <c r="M18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75"/>
    <col customWidth="1" min="2" max="2" width="4.38"/>
    <col customWidth="1" min="3" max="3" width="17.88"/>
    <col customWidth="1" min="4" max="4" width="3.88"/>
    <col customWidth="1" min="5" max="5" width="4.5"/>
    <col customWidth="1" min="6" max="6" width="5.63"/>
    <col customWidth="1" min="7" max="7" width="13.88"/>
  </cols>
  <sheetData>
    <row r="1">
      <c r="A1" s="4"/>
      <c r="B1" s="4"/>
      <c r="C1" s="7" t="s">
        <v>16</v>
      </c>
      <c r="D1" s="8" t="s">
        <v>17</v>
      </c>
      <c r="E1" s="8" t="s">
        <v>18</v>
      </c>
      <c r="F1" s="8" t="s">
        <v>19</v>
      </c>
      <c r="G1" s="8" t="s">
        <v>20</v>
      </c>
    </row>
    <row r="2">
      <c r="A2" s="9" t="s">
        <v>21</v>
      </c>
      <c r="B2" s="10" t="s">
        <v>17</v>
      </c>
      <c r="C2" s="11" t="s">
        <v>22</v>
      </c>
      <c r="D2" s="12">
        <v>71.0</v>
      </c>
      <c r="E2" s="12">
        <v>67.0</v>
      </c>
      <c r="F2" s="3">
        <f t="shared" ref="F2:F5" si="1">SUM(D2:E2)</f>
        <v>138</v>
      </c>
      <c r="G2" s="4" t="s">
        <v>3</v>
      </c>
    </row>
    <row r="3">
      <c r="A3" s="9" t="s">
        <v>21</v>
      </c>
      <c r="B3" s="10" t="s">
        <v>18</v>
      </c>
      <c r="C3" s="11" t="s">
        <v>23</v>
      </c>
      <c r="D3" s="4">
        <v>72.0</v>
      </c>
      <c r="E3" s="12">
        <v>70.0</v>
      </c>
      <c r="F3" s="13">
        <f t="shared" si="1"/>
        <v>142</v>
      </c>
      <c r="G3" s="4" t="s">
        <v>24</v>
      </c>
    </row>
    <row r="4">
      <c r="A4" s="9" t="s">
        <v>21</v>
      </c>
      <c r="B4" s="4"/>
      <c r="C4" s="11" t="s">
        <v>25</v>
      </c>
      <c r="D4" s="12">
        <v>69.0</v>
      </c>
      <c r="E4" s="4">
        <v>73.0</v>
      </c>
      <c r="F4" s="13">
        <f t="shared" si="1"/>
        <v>142</v>
      </c>
      <c r="G4" s="4" t="s">
        <v>24</v>
      </c>
    </row>
    <row r="5">
      <c r="A5" s="9" t="s">
        <v>21</v>
      </c>
      <c r="B5" s="10" t="s">
        <v>26</v>
      </c>
      <c r="C5" s="14" t="s">
        <v>27</v>
      </c>
      <c r="D5" s="15">
        <v>72.0</v>
      </c>
      <c r="E5" s="15">
        <v>72.0</v>
      </c>
      <c r="F5" s="15">
        <f t="shared" si="1"/>
        <v>144</v>
      </c>
      <c r="G5" s="4" t="s">
        <v>13</v>
      </c>
    </row>
    <row r="6">
      <c r="A6" s="9" t="s">
        <v>21</v>
      </c>
      <c r="B6" s="4"/>
      <c r="C6" s="11" t="s">
        <v>28</v>
      </c>
      <c r="D6" s="3">
        <v>72.0</v>
      </c>
      <c r="E6" s="3">
        <f>SUM(C6:D6)</f>
        <v>72</v>
      </c>
      <c r="F6" s="3">
        <f>D6+E6</f>
        <v>144</v>
      </c>
      <c r="G6" s="6" t="s">
        <v>29</v>
      </c>
    </row>
    <row r="7">
      <c r="A7" s="9" t="s">
        <v>21</v>
      </c>
      <c r="B7" s="4"/>
      <c r="C7" s="11" t="s">
        <v>30</v>
      </c>
      <c r="D7" s="3">
        <v>73.0</v>
      </c>
      <c r="E7" s="13">
        <v>71.0</v>
      </c>
      <c r="F7" s="3">
        <f t="shared" ref="F7:F11" si="2">SUM(D7:E7)</f>
        <v>144</v>
      </c>
      <c r="G7" s="4" t="s">
        <v>31</v>
      </c>
    </row>
    <row r="8">
      <c r="A8" s="9" t="s">
        <v>21</v>
      </c>
      <c r="B8" s="10" t="s">
        <v>32</v>
      </c>
      <c r="C8" s="11" t="s">
        <v>33</v>
      </c>
      <c r="D8" s="4">
        <v>76.0</v>
      </c>
      <c r="E8" s="12">
        <v>71.0</v>
      </c>
      <c r="F8" s="3">
        <f t="shared" si="2"/>
        <v>147</v>
      </c>
      <c r="G8" s="4" t="s">
        <v>24</v>
      </c>
    </row>
    <row r="9">
      <c r="A9" s="9" t="s">
        <v>21</v>
      </c>
      <c r="B9" s="10" t="s">
        <v>34</v>
      </c>
      <c r="C9" s="11" t="s">
        <v>35</v>
      </c>
      <c r="D9" s="3">
        <v>73.0</v>
      </c>
      <c r="E9" s="3">
        <v>75.0</v>
      </c>
      <c r="F9" s="3">
        <f t="shared" si="2"/>
        <v>148</v>
      </c>
      <c r="G9" s="4" t="s">
        <v>7</v>
      </c>
    </row>
    <row r="10">
      <c r="A10" s="9" t="s">
        <v>21</v>
      </c>
      <c r="B10" s="4"/>
      <c r="C10" s="11" t="s">
        <v>36</v>
      </c>
      <c r="D10" s="3">
        <v>76.0</v>
      </c>
      <c r="E10" s="3">
        <v>72.0</v>
      </c>
      <c r="F10" s="3">
        <f t="shared" si="2"/>
        <v>148</v>
      </c>
      <c r="G10" s="4" t="s">
        <v>8</v>
      </c>
    </row>
    <row r="11">
      <c r="A11" s="9" t="s">
        <v>21</v>
      </c>
      <c r="B11" s="10" t="s">
        <v>37</v>
      </c>
      <c r="C11" s="11" t="s">
        <v>38</v>
      </c>
      <c r="D11" s="4">
        <v>75.0</v>
      </c>
      <c r="E11" s="4">
        <v>74.0</v>
      </c>
      <c r="F11" s="3">
        <f t="shared" si="2"/>
        <v>149</v>
      </c>
      <c r="G11" s="4" t="s">
        <v>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63"/>
    <col customWidth="1" min="6" max="6" width="17.5"/>
    <col customWidth="1" min="11" max="11" width="16.88"/>
    <col customWidth="1" min="16" max="16" width="23.38"/>
  </cols>
  <sheetData>
    <row r="1">
      <c r="A1" s="7" t="s">
        <v>39</v>
      </c>
      <c r="J1" s="4"/>
      <c r="K1" s="16" t="s">
        <v>14</v>
      </c>
      <c r="L1" s="17" t="s">
        <v>17</v>
      </c>
      <c r="M1" s="17" t="s">
        <v>18</v>
      </c>
      <c r="N1" s="17" t="s">
        <v>40</v>
      </c>
      <c r="O1" s="4"/>
      <c r="P1" s="16" t="s">
        <v>41</v>
      </c>
      <c r="Q1" s="17" t="s">
        <v>17</v>
      </c>
      <c r="R1" s="17" t="s">
        <v>18</v>
      </c>
      <c r="S1" s="17" t="s">
        <v>40</v>
      </c>
    </row>
    <row r="2">
      <c r="A2" s="16" t="s">
        <v>16</v>
      </c>
      <c r="B2" s="17" t="s">
        <v>17</v>
      </c>
      <c r="C2" s="17" t="s">
        <v>18</v>
      </c>
      <c r="D2" s="18" t="s">
        <v>40</v>
      </c>
      <c r="E2" s="4"/>
      <c r="F2" s="16" t="s">
        <v>16</v>
      </c>
      <c r="G2" s="17" t="s">
        <v>17</v>
      </c>
      <c r="H2" s="17" t="s">
        <v>18</v>
      </c>
      <c r="I2" s="18" t="s">
        <v>40</v>
      </c>
      <c r="J2" s="19"/>
      <c r="K2" s="20" t="s">
        <v>42</v>
      </c>
      <c r="L2" s="3">
        <v>82.0</v>
      </c>
      <c r="M2" s="4"/>
      <c r="N2" s="3">
        <f t="shared" ref="N2:N6" si="1">SUM(L2:M2)</f>
        <v>82</v>
      </c>
      <c r="O2" s="19"/>
      <c r="P2" s="20" t="s">
        <v>43</v>
      </c>
      <c r="Q2" s="3">
        <v>93.0</v>
      </c>
      <c r="R2" s="4"/>
      <c r="S2" s="3">
        <f t="shared" ref="S2:S6" si="2">SUM(P2:R2)</f>
        <v>93</v>
      </c>
    </row>
    <row r="3">
      <c r="A3" s="21" t="s">
        <v>44</v>
      </c>
      <c r="B3" s="3">
        <v>77.0</v>
      </c>
      <c r="C3" s="4"/>
      <c r="D3" s="3">
        <f t="shared" ref="D3:D6" si="3">SUM(B3:C3)</f>
        <v>77</v>
      </c>
      <c r="E3" s="19"/>
      <c r="F3" s="22" t="s">
        <v>45</v>
      </c>
      <c r="G3" s="3">
        <v>87.0</v>
      </c>
      <c r="H3" s="4"/>
      <c r="I3" s="3">
        <f t="shared" ref="I3:I6" si="4">SUM(G3:H3)</f>
        <v>87</v>
      </c>
      <c r="J3" s="19"/>
      <c r="K3" s="20" t="s">
        <v>46</v>
      </c>
      <c r="L3" s="3">
        <v>100.0</v>
      </c>
      <c r="M3" s="4"/>
      <c r="N3" s="3">
        <f t="shared" si="1"/>
        <v>100</v>
      </c>
      <c r="O3" s="19"/>
      <c r="P3" s="20" t="s">
        <v>47</v>
      </c>
      <c r="Q3" s="3">
        <v>99.0</v>
      </c>
      <c r="R3" s="4"/>
      <c r="S3" s="3">
        <f t="shared" si="2"/>
        <v>99</v>
      </c>
    </row>
    <row r="4">
      <c r="A4" s="21" t="s">
        <v>48</v>
      </c>
      <c r="B4" s="3">
        <v>94.0</v>
      </c>
      <c r="C4" s="4"/>
      <c r="D4" s="3">
        <f t="shared" si="3"/>
        <v>94</v>
      </c>
      <c r="E4" s="19"/>
      <c r="F4" s="22" t="s">
        <v>49</v>
      </c>
      <c r="G4" s="3">
        <v>91.0</v>
      </c>
      <c r="H4" s="4"/>
      <c r="I4" s="3">
        <f t="shared" si="4"/>
        <v>91</v>
      </c>
      <c r="J4" s="19"/>
      <c r="K4" s="20" t="s">
        <v>50</v>
      </c>
      <c r="L4" s="3">
        <v>103.0</v>
      </c>
      <c r="M4" s="4"/>
      <c r="N4" s="3">
        <f t="shared" si="1"/>
        <v>103</v>
      </c>
      <c r="O4" s="19"/>
      <c r="P4" s="20" t="s">
        <v>51</v>
      </c>
      <c r="Q4" s="3">
        <v>94.0</v>
      </c>
      <c r="R4" s="4"/>
      <c r="S4" s="3">
        <f t="shared" si="2"/>
        <v>94</v>
      </c>
    </row>
    <row r="5">
      <c r="A5" s="21" t="s">
        <v>52</v>
      </c>
      <c r="B5" s="3">
        <v>87.0</v>
      </c>
      <c r="C5" s="4"/>
      <c r="D5" s="3">
        <f t="shared" si="3"/>
        <v>87</v>
      </c>
      <c r="E5" s="19"/>
      <c r="F5" s="22" t="s">
        <v>53</v>
      </c>
      <c r="G5" s="3">
        <v>91.0</v>
      </c>
      <c r="H5" s="4"/>
      <c r="I5" s="3">
        <f t="shared" si="4"/>
        <v>91</v>
      </c>
      <c r="J5" s="19"/>
      <c r="K5" s="20" t="s">
        <v>54</v>
      </c>
      <c r="L5" s="3">
        <v>107.0</v>
      </c>
      <c r="M5" s="4"/>
      <c r="N5" s="3">
        <f t="shared" si="1"/>
        <v>107</v>
      </c>
      <c r="O5" s="19"/>
      <c r="P5" s="20" t="s">
        <v>55</v>
      </c>
      <c r="Q5" s="3">
        <v>114.0</v>
      </c>
      <c r="R5" s="4"/>
      <c r="S5" s="3">
        <f t="shared" si="2"/>
        <v>114</v>
      </c>
    </row>
    <row r="6">
      <c r="A6" s="21" t="s">
        <v>56</v>
      </c>
      <c r="B6" s="3">
        <v>88.0</v>
      </c>
      <c r="C6" s="4"/>
      <c r="D6" s="3">
        <f t="shared" si="3"/>
        <v>88</v>
      </c>
      <c r="E6" s="19"/>
      <c r="F6" s="22" t="s">
        <v>57</v>
      </c>
      <c r="G6" s="3">
        <v>94.0</v>
      </c>
      <c r="H6" s="4"/>
      <c r="I6" s="3">
        <f t="shared" si="4"/>
        <v>94</v>
      </c>
      <c r="J6" s="19"/>
      <c r="K6" s="20" t="s">
        <v>58</v>
      </c>
      <c r="L6" s="3">
        <v>116.0</v>
      </c>
      <c r="M6" s="4"/>
      <c r="N6" s="3">
        <f t="shared" si="1"/>
        <v>116</v>
      </c>
      <c r="O6" s="19"/>
      <c r="P6" s="20" t="s">
        <v>59</v>
      </c>
      <c r="Q6" s="3">
        <v>102.0</v>
      </c>
      <c r="R6" s="4"/>
      <c r="S6" s="3">
        <f t="shared" si="2"/>
        <v>102</v>
      </c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7">
        <f>L2+L3+L4+L5</f>
        <v>392</v>
      </c>
      <c r="M7" s="4"/>
      <c r="N7" s="7">
        <f>L7+M7</f>
        <v>392</v>
      </c>
      <c r="O7" s="4"/>
      <c r="P7" s="4"/>
      <c r="Q7" s="7">
        <f>Q2+Q3+Q4+Q6</f>
        <v>388</v>
      </c>
      <c r="R7" s="4"/>
      <c r="S7" s="7">
        <f>Q7+R7</f>
        <v>388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>
      <c r="A9" s="16" t="s">
        <v>3</v>
      </c>
      <c r="B9" s="17" t="s">
        <v>17</v>
      </c>
      <c r="C9" s="17" t="s">
        <v>18</v>
      </c>
      <c r="D9" s="18" t="s">
        <v>40</v>
      </c>
      <c r="E9" s="4"/>
      <c r="F9" s="16" t="s">
        <v>60</v>
      </c>
      <c r="G9" s="17" t="s">
        <v>17</v>
      </c>
      <c r="H9" s="17" t="s">
        <v>18</v>
      </c>
      <c r="I9" s="18" t="s">
        <v>40</v>
      </c>
      <c r="J9" s="4"/>
      <c r="K9" s="16" t="s">
        <v>61</v>
      </c>
      <c r="L9" s="17" t="s">
        <v>17</v>
      </c>
      <c r="M9" s="17" t="s">
        <v>18</v>
      </c>
      <c r="N9" s="17" t="s">
        <v>40</v>
      </c>
      <c r="O9" s="4"/>
      <c r="P9" s="16" t="s">
        <v>6</v>
      </c>
      <c r="Q9" s="17" t="s">
        <v>17</v>
      </c>
      <c r="R9" s="17" t="s">
        <v>18</v>
      </c>
      <c r="S9" s="17" t="s">
        <v>40</v>
      </c>
    </row>
    <row r="10">
      <c r="A10" s="23" t="s">
        <v>38</v>
      </c>
      <c r="B10" s="4">
        <v>75.0</v>
      </c>
      <c r="C10" s="4"/>
      <c r="D10" s="3">
        <f t="shared" ref="D10:D15" si="5">SUM(B10:C10)</f>
        <v>75</v>
      </c>
      <c r="E10" s="19"/>
      <c r="F10" s="20" t="s">
        <v>23</v>
      </c>
      <c r="G10" s="4">
        <v>72.0</v>
      </c>
      <c r="H10" s="4"/>
      <c r="I10" s="3">
        <f t="shared" ref="I10:I15" si="6">SUM(G10:H10)</f>
        <v>72</v>
      </c>
      <c r="J10" s="19"/>
      <c r="K10" s="20" t="s">
        <v>62</v>
      </c>
      <c r="L10" s="4">
        <v>81.0</v>
      </c>
      <c r="M10" s="4"/>
      <c r="N10" s="3">
        <f t="shared" ref="N10:N15" si="7">SUM(L10:M10)</f>
        <v>81</v>
      </c>
      <c r="O10" s="19"/>
      <c r="P10" s="20" t="s">
        <v>63</v>
      </c>
      <c r="Q10" s="4">
        <v>78.0</v>
      </c>
      <c r="R10" s="4"/>
      <c r="S10" s="3">
        <f t="shared" ref="S10:S15" si="8">SUM(Q10:R10)</f>
        <v>78</v>
      </c>
    </row>
    <row r="11">
      <c r="A11" s="23" t="s">
        <v>64</v>
      </c>
      <c r="B11" s="4">
        <v>73.0</v>
      </c>
      <c r="C11" s="4"/>
      <c r="D11" s="3">
        <f t="shared" si="5"/>
        <v>73</v>
      </c>
      <c r="E11" s="19"/>
      <c r="F11" s="20" t="s">
        <v>25</v>
      </c>
      <c r="G11" s="24">
        <v>69.0</v>
      </c>
      <c r="H11" s="4"/>
      <c r="I11" s="3">
        <f t="shared" si="6"/>
        <v>69</v>
      </c>
      <c r="J11" s="19"/>
      <c r="K11" s="20" t="s">
        <v>65</v>
      </c>
      <c r="L11" s="4">
        <v>77.0</v>
      </c>
      <c r="M11" s="4"/>
      <c r="N11" s="3">
        <f t="shared" si="7"/>
        <v>77</v>
      </c>
      <c r="O11" s="19"/>
      <c r="P11" s="20" t="s">
        <v>66</v>
      </c>
      <c r="Q11" s="4">
        <v>81.0</v>
      </c>
      <c r="R11" s="4"/>
      <c r="S11" s="3">
        <f t="shared" si="8"/>
        <v>81</v>
      </c>
    </row>
    <row r="12">
      <c r="A12" s="23" t="s">
        <v>22</v>
      </c>
      <c r="B12" s="24">
        <v>71.0</v>
      </c>
      <c r="C12" s="4"/>
      <c r="D12" s="3">
        <f t="shared" si="5"/>
        <v>71</v>
      </c>
      <c r="E12" s="19"/>
      <c r="F12" s="20" t="s">
        <v>33</v>
      </c>
      <c r="G12" s="4">
        <v>76.0</v>
      </c>
      <c r="H12" s="4"/>
      <c r="I12" s="3">
        <f t="shared" si="6"/>
        <v>76</v>
      </c>
      <c r="J12" s="19"/>
      <c r="K12" s="20" t="s">
        <v>67</v>
      </c>
      <c r="L12" s="4">
        <v>85.0</v>
      </c>
      <c r="M12" s="4"/>
      <c r="N12" s="3">
        <f t="shared" si="7"/>
        <v>85</v>
      </c>
      <c r="O12" s="19"/>
      <c r="P12" s="20" t="s">
        <v>68</v>
      </c>
      <c r="Q12" s="4">
        <v>90.0</v>
      </c>
      <c r="R12" s="4"/>
      <c r="S12" s="3">
        <f t="shared" si="8"/>
        <v>90</v>
      </c>
    </row>
    <row r="13">
      <c r="A13" s="23" t="s">
        <v>69</v>
      </c>
      <c r="B13" s="4">
        <v>75.0</v>
      </c>
      <c r="C13" s="4"/>
      <c r="D13" s="3">
        <f t="shared" si="5"/>
        <v>75</v>
      </c>
      <c r="E13" s="19"/>
      <c r="F13" s="20" t="s">
        <v>70</v>
      </c>
      <c r="G13" s="4">
        <v>72.0</v>
      </c>
      <c r="H13" s="4"/>
      <c r="I13" s="3">
        <f t="shared" si="6"/>
        <v>72</v>
      </c>
      <c r="J13" s="19"/>
      <c r="K13" s="20" t="s">
        <v>71</v>
      </c>
      <c r="L13" s="4">
        <v>86.0</v>
      </c>
      <c r="M13" s="4"/>
      <c r="N13" s="3">
        <f t="shared" si="7"/>
        <v>86</v>
      </c>
      <c r="O13" s="19"/>
      <c r="P13" s="20" t="s">
        <v>72</v>
      </c>
      <c r="Q13" s="4">
        <v>84.0</v>
      </c>
      <c r="R13" s="4"/>
      <c r="S13" s="3">
        <f t="shared" si="8"/>
        <v>84</v>
      </c>
    </row>
    <row r="14">
      <c r="A14" s="23" t="s">
        <v>73</v>
      </c>
      <c r="B14" s="4">
        <v>83.0</v>
      </c>
      <c r="C14" s="4"/>
      <c r="D14" s="3">
        <f t="shared" si="5"/>
        <v>83</v>
      </c>
      <c r="E14" s="19"/>
      <c r="F14" s="20" t="s">
        <v>74</v>
      </c>
      <c r="G14" s="4">
        <v>74.0</v>
      </c>
      <c r="H14" s="4"/>
      <c r="I14" s="3">
        <f t="shared" si="6"/>
        <v>74</v>
      </c>
      <c r="J14" s="19"/>
      <c r="K14" s="20" t="s">
        <v>75</v>
      </c>
      <c r="L14" s="4">
        <v>89.0</v>
      </c>
      <c r="M14" s="4"/>
      <c r="N14" s="3">
        <f t="shared" si="7"/>
        <v>89</v>
      </c>
      <c r="O14" s="19"/>
      <c r="P14" s="20" t="s">
        <v>76</v>
      </c>
      <c r="Q14" s="4">
        <v>92.0</v>
      </c>
      <c r="R14" s="4"/>
      <c r="S14" s="3">
        <f t="shared" si="8"/>
        <v>92</v>
      </c>
    </row>
    <row r="15">
      <c r="A15" s="4"/>
      <c r="B15" s="7">
        <f>SUM(B10:B13)</f>
        <v>294</v>
      </c>
      <c r="C15" s="4"/>
      <c r="D15" s="7">
        <f t="shared" si="5"/>
        <v>294</v>
      </c>
      <c r="E15" s="4"/>
      <c r="F15" s="4"/>
      <c r="G15" s="25">
        <f>G10+G11+G13+G14</f>
        <v>287</v>
      </c>
      <c r="H15" s="4"/>
      <c r="I15" s="25">
        <f t="shared" si="6"/>
        <v>287</v>
      </c>
      <c r="J15" s="4"/>
      <c r="K15" s="4"/>
      <c r="L15" s="7">
        <f>L10+L11+L12+L13</f>
        <v>329</v>
      </c>
      <c r="M15" s="4"/>
      <c r="N15" s="7">
        <f t="shared" si="7"/>
        <v>329</v>
      </c>
      <c r="O15" s="4"/>
      <c r="P15" s="4"/>
      <c r="Q15" s="7">
        <f>Q10+Q11+Q13++Q12</f>
        <v>333</v>
      </c>
      <c r="R15" s="4"/>
      <c r="S15" s="7">
        <f t="shared" si="8"/>
        <v>333</v>
      </c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>
      <c r="A17" s="16" t="s">
        <v>31</v>
      </c>
      <c r="B17" s="17" t="s">
        <v>17</v>
      </c>
      <c r="C17" s="17" t="s">
        <v>18</v>
      </c>
      <c r="D17" s="18" t="s">
        <v>40</v>
      </c>
      <c r="E17" s="4"/>
      <c r="F17" s="16" t="s">
        <v>9</v>
      </c>
      <c r="G17" s="17" t="s">
        <v>17</v>
      </c>
      <c r="H17" s="17" t="s">
        <v>18</v>
      </c>
      <c r="I17" s="18" t="s">
        <v>40</v>
      </c>
      <c r="J17" s="4"/>
      <c r="K17" s="16" t="s">
        <v>5</v>
      </c>
      <c r="L17" s="17" t="s">
        <v>17</v>
      </c>
      <c r="M17" s="17" t="s">
        <v>18</v>
      </c>
      <c r="N17" s="18" t="s">
        <v>40</v>
      </c>
      <c r="O17" s="4"/>
      <c r="P17" s="16" t="s">
        <v>8</v>
      </c>
      <c r="Q17" s="17" t="s">
        <v>17</v>
      </c>
      <c r="R17" s="17" t="s">
        <v>18</v>
      </c>
      <c r="S17" s="18" t="s">
        <v>40</v>
      </c>
    </row>
    <row r="18">
      <c r="A18" s="23" t="s">
        <v>30</v>
      </c>
      <c r="B18" s="3">
        <v>73.0</v>
      </c>
      <c r="C18" s="4"/>
      <c r="D18" s="3">
        <f t="shared" ref="D18:D22" si="9">SUM(B18:C18)</f>
        <v>73</v>
      </c>
      <c r="E18" s="19"/>
      <c r="F18" s="20" t="s">
        <v>28</v>
      </c>
      <c r="G18" s="3">
        <v>72.0</v>
      </c>
      <c r="H18" s="4"/>
      <c r="I18" s="3">
        <f t="shared" ref="I18:I22" si="10">SUM(G18:H18)</f>
        <v>72</v>
      </c>
      <c r="J18" s="19"/>
      <c r="K18" s="20" t="s">
        <v>77</v>
      </c>
      <c r="L18" s="3">
        <v>80.0</v>
      </c>
      <c r="M18" s="4"/>
      <c r="N18" s="3">
        <f t="shared" ref="N18:N22" si="11">SUM(L18:M18)</f>
        <v>80</v>
      </c>
      <c r="O18" s="19"/>
      <c r="P18" s="20" t="s">
        <v>36</v>
      </c>
      <c r="Q18" s="3">
        <v>76.0</v>
      </c>
      <c r="R18" s="4"/>
      <c r="S18" s="3">
        <f t="shared" ref="S18:S22" si="12">SUM(Q18:R18)</f>
        <v>76</v>
      </c>
    </row>
    <row r="19">
      <c r="A19" s="23" t="s">
        <v>78</v>
      </c>
      <c r="B19" s="3">
        <v>76.0</v>
      </c>
      <c r="C19" s="4"/>
      <c r="D19" s="3">
        <f t="shared" si="9"/>
        <v>76</v>
      </c>
      <c r="E19" s="19"/>
      <c r="F19" s="20" t="s">
        <v>79</v>
      </c>
      <c r="G19" s="3">
        <v>76.0</v>
      </c>
      <c r="H19" s="4"/>
      <c r="I19" s="3">
        <f t="shared" si="10"/>
        <v>76</v>
      </c>
      <c r="J19" s="19"/>
      <c r="K19" s="20" t="s">
        <v>80</v>
      </c>
      <c r="L19" s="3">
        <v>84.0</v>
      </c>
      <c r="M19" s="4"/>
      <c r="N19" s="3">
        <f t="shared" si="11"/>
        <v>84</v>
      </c>
      <c r="O19" s="19"/>
      <c r="P19" s="20" t="s">
        <v>81</v>
      </c>
      <c r="Q19" s="3">
        <v>76.0</v>
      </c>
      <c r="R19" s="4"/>
      <c r="S19" s="3">
        <f t="shared" si="12"/>
        <v>76</v>
      </c>
    </row>
    <row r="20">
      <c r="A20" s="23" t="s">
        <v>82</v>
      </c>
      <c r="B20" s="3">
        <v>87.0</v>
      </c>
      <c r="C20" s="4"/>
      <c r="D20" s="3">
        <f t="shared" si="9"/>
        <v>87</v>
      </c>
      <c r="E20" s="19"/>
      <c r="F20" s="20" t="s">
        <v>83</v>
      </c>
      <c r="G20" s="3">
        <v>88.0</v>
      </c>
      <c r="H20" s="4"/>
      <c r="I20" s="3">
        <f t="shared" si="10"/>
        <v>88</v>
      </c>
      <c r="J20" s="19"/>
      <c r="K20" s="20" t="s">
        <v>84</v>
      </c>
      <c r="L20" s="3">
        <v>80.0</v>
      </c>
      <c r="M20" s="4"/>
      <c r="N20" s="3">
        <f t="shared" si="11"/>
        <v>80</v>
      </c>
      <c r="O20" s="19"/>
      <c r="P20" s="20" t="s">
        <v>85</v>
      </c>
      <c r="Q20" s="3">
        <v>85.0</v>
      </c>
      <c r="R20" s="4"/>
      <c r="S20" s="3">
        <f t="shared" si="12"/>
        <v>85</v>
      </c>
    </row>
    <row r="21">
      <c r="A21" s="23" t="s">
        <v>86</v>
      </c>
      <c r="B21" s="26">
        <v>86.0</v>
      </c>
      <c r="C21" s="4"/>
      <c r="D21" s="3">
        <f t="shared" si="9"/>
        <v>86</v>
      </c>
      <c r="E21" s="19"/>
      <c r="F21" s="20" t="s">
        <v>87</v>
      </c>
      <c r="G21" s="3">
        <v>99.0</v>
      </c>
      <c r="H21" s="4"/>
      <c r="I21" s="3">
        <f t="shared" si="10"/>
        <v>99</v>
      </c>
      <c r="J21" s="19"/>
      <c r="K21" s="20" t="s">
        <v>88</v>
      </c>
      <c r="L21" s="3">
        <v>81.0</v>
      </c>
      <c r="M21" s="4"/>
      <c r="N21" s="3">
        <f t="shared" si="11"/>
        <v>81</v>
      </c>
      <c r="O21" s="19"/>
      <c r="P21" s="20" t="s">
        <v>89</v>
      </c>
      <c r="Q21" s="3">
        <v>87.0</v>
      </c>
      <c r="R21" s="4"/>
      <c r="S21" s="3">
        <f t="shared" si="12"/>
        <v>87</v>
      </c>
    </row>
    <row r="22">
      <c r="A22" s="23" t="s">
        <v>90</v>
      </c>
      <c r="B22" s="26">
        <v>87.0</v>
      </c>
      <c r="C22" s="4"/>
      <c r="D22" s="3">
        <f t="shared" si="9"/>
        <v>87</v>
      </c>
      <c r="E22" s="19"/>
      <c r="F22" s="20" t="s">
        <v>91</v>
      </c>
      <c r="G22" s="3">
        <v>92.0</v>
      </c>
      <c r="H22" s="4"/>
      <c r="I22" s="3">
        <f t="shared" si="10"/>
        <v>92</v>
      </c>
      <c r="J22" s="19"/>
      <c r="K22" s="20" t="s">
        <v>92</v>
      </c>
      <c r="L22" s="3">
        <v>86.0</v>
      </c>
      <c r="M22" s="4"/>
      <c r="N22" s="3">
        <f t="shared" si="11"/>
        <v>86</v>
      </c>
      <c r="O22" s="27"/>
      <c r="P22" s="20" t="s">
        <v>93</v>
      </c>
      <c r="Q22" s="28">
        <v>92.0</v>
      </c>
      <c r="R22" s="29"/>
      <c r="S22" s="3">
        <f t="shared" si="12"/>
        <v>92</v>
      </c>
    </row>
    <row r="23">
      <c r="A23" s="4"/>
      <c r="B23" s="7">
        <f>B18+B19+B20+B21</f>
        <v>322</v>
      </c>
      <c r="C23" s="4"/>
      <c r="D23" s="4"/>
      <c r="E23" s="4"/>
      <c r="F23" s="4"/>
      <c r="G23" s="7">
        <f>G18+G19+G20+G22</f>
        <v>328</v>
      </c>
      <c r="H23" s="4"/>
      <c r="I23" s="4"/>
      <c r="J23" s="4"/>
      <c r="K23" s="4"/>
      <c r="L23" s="7">
        <f>L18+L20+L21+L19</f>
        <v>325</v>
      </c>
      <c r="M23" s="4"/>
      <c r="N23" s="4"/>
      <c r="O23" s="4"/>
      <c r="P23" s="4"/>
      <c r="Q23" s="7">
        <f>Q18+Q19+Q20+Q21</f>
        <v>324</v>
      </c>
      <c r="R23" s="4"/>
      <c r="S23" s="4"/>
    </row>
    <row r="24">
      <c r="A24" s="4"/>
      <c r="B24" s="4"/>
      <c r="C24" s="4"/>
      <c r="D24" s="7">
        <f>SUM(B24:C24)</f>
        <v>0</v>
      </c>
      <c r="E24" s="4"/>
      <c r="F24" s="4"/>
      <c r="G24" s="4"/>
      <c r="H24" s="4"/>
      <c r="I24" s="7">
        <f>SUM(G24:H24)</f>
        <v>0</v>
      </c>
      <c r="J24" s="4"/>
      <c r="K24" s="4"/>
      <c r="L24" s="4"/>
      <c r="M24" s="4"/>
      <c r="N24" s="7">
        <f>SUM(L24:M24)</f>
        <v>0</v>
      </c>
      <c r="O24" s="4"/>
      <c r="P24" s="4"/>
      <c r="Q24" s="4"/>
      <c r="R24" s="4"/>
      <c r="S24" s="7">
        <f>SUM(Q24:R24)</f>
        <v>0</v>
      </c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>
      <c r="A26" s="16" t="s">
        <v>11</v>
      </c>
      <c r="B26" s="17" t="s">
        <v>17</v>
      </c>
      <c r="C26" s="17" t="s">
        <v>18</v>
      </c>
      <c r="D26" s="18" t="s">
        <v>40</v>
      </c>
      <c r="E26" s="4"/>
      <c r="F26" s="16" t="s">
        <v>7</v>
      </c>
      <c r="G26" s="17" t="s">
        <v>17</v>
      </c>
      <c r="H26" s="17" t="s">
        <v>18</v>
      </c>
      <c r="I26" s="18" t="s">
        <v>40</v>
      </c>
      <c r="J26" s="4"/>
      <c r="K26" s="16" t="s">
        <v>13</v>
      </c>
      <c r="L26" s="17" t="s">
        <v>17</v>
      </c>
      <c r="M26" s="17" t="s">
        <v>18</v>
      </c>
      <c r="N26" s="18" t="s">
        <v>40</v>
      </c>
      <c r="O26" s="4"/>
      <c r="P26" s="16" t="s">
        <v>94</v>
      </c>
      <c r="Q26" s="17" t="s">
        <v>17</v>
      </c>
      <c r="R26" s="17" t="s">
        <v>18</v>
      </c>
      <c r="S26" s="18" t="s">
        <v>40</v>
      </c>
    </row>
    <row r="27">
      <c r="A27" s="23" t="s">
        <v>95</v>
      </c>
      <c r="B27" s="3">
        <v>82.0</v>
      </c>
      <c r="C27" s="4"/>
      <c r="D27" s="3">
        <f t="shared" ref="D27:D31" si="13">SUM(B27:C27)</f>
        <v>82</v>
      </c>
      <c r="E27" s="19"/>
      <c r="F27" s="20" t="s">
        <v>35</v>
      </c>
      <c r="G27" s="3">
        <v>73.0</v>
      </c>
      <c r="H27" s="4"/>
      <c r="I27" s="3">
        <f t="shared" ref="I27:I31" si="14">SUM(G27:H27)</f>
        <v>73</v>
      </c>
      <c r="J27" s="19"/>
      <c r="K27" s="20" t="s">
        <v>27</v>
      </c>
      <c r="L27" s="3">
        <v>72.0</v>
      </c>
      <c r="M27" s="4"/>
      <c r="N27" s="3">
        <f t="shared" ref="N27:N31" si="15">SUM(L27:M27)</f>
        <v>72</v>
      </c>
      <c r="O27" s="19"/>
      <c r="P27" s="20" t="s">
        <v>96</v>
      </c>
      <c r="Q27" s="3">
        <v>83.0</v>
      </c>
      <c r="R27" s="4"/>
      <c r="S27" s="3">
        <f t="shared" ref="S27:S31" si="16">SUM(Q27:R27)</f>
        <v>83</v>
      </c>
    </row>
    <row r="28">
      <c r="A28" s="23" t="s">
        <v>97</v>
      </c>
      <c r="B28" s="3">
        <v>89.0</v>
      </c>
      <c r="C28" s="4"/>
      <c r="D28" s="3">
        <f t="shared" si="13"/>
        <v>89</v>
      </c>
      <c r="E28" s="19"/>
      <c r="F28" s="20" t="s">
        <v>98</v>
      </c>
      <c r="G28" s="3">
        <v>81.0</v>
      </c>
      <c r="H28" s="4"/>
      <c r="I28" s="3">
        <f t="shared" si="14"/>
        <v>81</v>
      </c>
      <c r="J28" s="19"/>
      <c r="K28" s="20" t="s">
        <v>99</v>
      </c>
      <c r="L28" s="3">
        <v>90.0</v>
      </c>
      <c r="M28" s="4"/>
      <c r="N28" s="3">
        <f t="shared" si="15"/>
        <v>90</v>
      </c>
      <c r="O28" s="19"/>
      <c r="P28" s="20" t="s">
        <v>100</v>
      </c>
      <c r="Q28" s="3">
        <v>85.0</v>
      </c>
      <c r="R28" s="4"/>
      <c r="S28" s="3">
        <f t="shared" si="16"/>
        <v>85</v>
      </c>
    </row>
    <row r="29">
      <c r="A29" s="23" t="s">
        <v>101</v>
      </c>
      <c r="B29" s="3">
        <v>88.0</v>
      </c>
      <c r="C29" s="4"/>
      <c r="D29" s="3">
        <f t="shared" si="13"/>
        <v>88</v>
      </c>
      <c r="E29" s="19"/>
      <c r="F29" s="20" t="s">
        <v>102</v>
      </c>
      <c r="G29" s="3">
        <v>84.0</v>
      </c>
      <c r="H29" s="4"/>
      <c r="I29" s="3">
        <f t="shared" si="14"/>
        <v>84</v>
      </c>
      <c r="J29" s="19"/>
      <c r="K29" s="20" t="s">
        <v>103</v>
      </c>
      <c r="L29" s="3">
        <v>92.0</v>
      </c>
      <c r="M29" s="4"/>
      <c r="N29" s="3">
        <f t="shared" si="15"/>
        <v>92</v>
      </c>
      <c r="O29" s="19"/>
      <c r="P29" s="20" t="s">
        <v>104</v>
      </c>
      <c r="Q29" s="3">
        <v>91.0</v>
      </c>
      <c r="R29" s="4"/>
      <c r="S29" s="3">
        <f t="shared" si="16"/>
        <v>91</v>
      </c>
    </row>
    <row r="30">
      <c r="A30" s="23" t="s">
        <v>105</v>
      </c>
      <c r="B30" s="3">
        <v>89.0</v>
      </c>
      <c r="C30" s="4"/>
      <c r="D30" s="3">
        <f t="shared" si="13"/>
        <v>89</v>
      </c>
      <c r="E30" s="19"/>
      <c r="F30" s="20" t="s">
        <v>106</v>
      </c>
      <c r="G30" s="3">
        <v>89.0</v>
      </c>
      <c r="H30" s="4"/>
      <c r="I30" s="3">
        <f t="shared" si="14"/>
        <v>89</v>
      </c>
      <c r="J30" s="19"/>
      <c r="K30" s="20" t="s">
        <v>107</v>
      </c>
      <c r="L30" s="3">
        <v>106.0</v>
      </c>
      <c r="M30" s="4"/>
      <c r="N30" s="3">
        <f t="shared" si="15"/>
        <v>106</v>
      </c>
      <c r="O30" s="19"/>
      <c r="P30" s="20" t="s">
        <v>108</v>
      </c>
      <c r="Q30" s="3">
        <v>102.0</v>
      </c>
      <c r="R30" s="4"/>
      <c r="S30" s="3">
        <f t="shared" si="16"/>
        <v>102</v>
      </c>
    </row>
    <row r="31">
      <c r="A31" s="23" t="s">
        <v>109</v>
      </c>
      <c r="B31" s="3">
        <v>87.0</v>
      </c>
      <c r="C31" s="4"/>
      <c r="D31" s="3">
        <f t="shared" si="13"/>
        <v>87</v>
      </c>
      <c r="E31" s="19"/>
      <c r="F31" s="20" t="s">
        <v>110</v>
      </c>
      <c r="G31" s="3">
        <v>96.0</v>
      </c>
      <c r="H31" s="4"/>
      <c r="I31" s="3">
        <f t="shared" si="14"/>
        <v>96</v>
      </c>
      <c r="J31" s="19"/>
      <c r="K31" s="20" t="s">
        <v>111</v>
      </c>
      <c r="L31" s="3">
        <v>107.0</v>
      </c>
      <c r="M31" s="4"/>
      <c r="N31" s="3">
        <f t="shared" si="15"/>
        <v>107</v>
      </c>
      <c r="O31" s="19"/>
      <c r="P31" s="20" t="s">
        <v>112</v>
      </c>
      <c r="Q31" s="3">
        <v>101.0</v>
      </c>
      <c r="R31" s="4"/>
      <c r="S31" s="3">
        <f t="shared" si="16"/>
        <v>101</v>
      </c>
    </row>
    <row r="32">
      <c r="A32" s="4"/>
      <c r="B32" s="7">
        <f>B27+B29+B31+B28</f>
        <v>346</v>
      </c>
      <c r="C32" s="4"/>
      <c r="D32" s="4"/>
      <c r="E32" s="4"/>
      <c r="F32" s="4"/>
      <c r="G32" s="7">
        <f>G27+G28+G29+G30</f>
        <v>327</v>
      </c>
      <c r="H32" s="4"/>
      <c r="I32" s="4"/>
      <c r="J32" s="4"/>
      <c r="K32" s="4"/>
      <c r="L32" s="7">
        <f>SUM(L27:L30)</f>
        <v>360</v>
      </c>
      <c r="M32" s="4"/>
      <c r="N32" s="4"/>
      <c r="O32" s="4"/>
      <c r="P32" s="4"/>
      <c r="Q32" s="7">
        <f>Q27+Q28+Q29+Q31</f>
        <v>360</v>
      </c>
      <c r="R32" s="4"/>
      <c r="S32" s="4"/>
    </row>
    <row r="33">
      <c r="A33" s="4"/>
      <c r="B33" s="4"/>
      <c r="C33" s="4"/>
      <c r="D33" s="7">
        <f>SUM(B33:C33)</f>
        <v>0</v>
      </c>
      <c r="E33" s="4"/>
      <c r="F33" s="4"/>
      <c r="G33" s="4"/>
      <c r="H33" s="4"/>
      <c r="I33" s="7">
        <f>SUM(G33:H33)</f>
        <v>0</v>
      </c>
      <c r="J33" s="4"/>
      <c r="K33" s="4"/>
      <c r="L33" s="4"/>
      <c r="M33" s="4"/>
      <c r="N33" s="7">
        <f>SUM(L33:M33)</f>
        <v>0</v>
      </c>
      <c r="O33" s="4"/>
      <c r="P33" s="4"/>
      <c r="Q33" s="4"/>
      <c r="R33" s="4"/>
      <c r="S33" s="7">
        <f>SUM(Q33:R33)</f>
        <v>0</v>
      </c>
    </row>
  </sheetData>
  <mergeCells count="1">
    <mergeCell ref="A1:I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63"/>
    <col customWidth="1" min="2" max="2" width="19.63"/>
    <col customWidth="1" min="7" max="7" width="17.5"/>
    <col customWidth="1" min="12" max="12" width="16.88"/>
    <col customWidth="1" min="17" max="17" width="23.38"/>
  </cols>
  <sheetData>
    <row r="1">
      <c r="A1" s="4"/>
      <c r="B1" s="30" t="s">
        <v>39</v>
      </c>
      <c r="C1" s="31"/>
      <c r="D1" s="31"/>
      <c r="E1" s="31"/>
      <c r="F1" s="31"/>
      <c r="G1" s="31"/>
      <c r="H1" s="31"/>
      <c r="I1" s="31"/>
      <c r="J1" s="32"/>
      <c r="K1" s="4"/>
      <c r="L1" s="17" t="s">
        <v>14</v>
      </c>
      <c r="M1" s="17" t="s">
        <v>17</v>
      </c>
      <c r="N1" s="17" t="s">
        <v>18</v>
      </c>
      <c r="O1" s="17" t="s">
        <v>40</v>
      </c>
      <c r="P1" s="4"/>
      <c r="Q1" s="17" t="s">
        <v>41</v>
      </c>
      <c r="R1" s="17" t="s">
        <v>17</v>
      </c>
      <c r="S1" s="17" t="s">
        <v>18</v>
      </c>
      <c r="T1" s="17" t="s">
        <v>40</v>
      </c>
    </row>
    <row r="2">
      <c r="A2" s="4"/>
      <c r="B2" s="33" t="s">
        <v>16</v>
      </c>
      <c r="C2" s="33" t="s">
        <v>17</v>
      </c>
      <c r="D2" s="33" t="s">
        <v>18</v>
      </c>
      <c r="E2" s="34" t="s">
        <v>40</v>
      </c>
      <c r="F2" s="35"/>
      <c r="G2" s="33" t="s">
        <v>16</v>
      </c>
      <c r="H2" s="33" t="s">
        <v>17</v>
      </c>
      <c r="I2" s="33" t="s">
        <v>18</v>
      </c>
      <c r="J2" s="34" t="s">
        <v>40</v>
      </c>
      <c r="K2" s="4"/>
      <c r="L2" s="11" t="s">
        <v>42</v>
      </c>
      <c r="M2" s="3">
        <v>82.0</v>
      </c>
      <c r="N2" s="3">
        <v>86.0</v>
      </c>
      <c r="O2" s="3">
        <f t="shared" ref="O2:O6" si="1">SUM(M2:N2)</f>
        <v>168</v>
      </c>
      <c r="P2" s="4"/>
      <c r="Q2" s="11" t="s">
        <v>43</v>
      </c>
      <c r="R2" s="3">
        <v>93.0</v>
      </c>
      <c r="S2" s="3">
        <v>92.0</v>
      </c>
      <c r="T2" s="3">
        <f t="shared" ref="T2:T6" si="2">SUM(Q2:S2)</f>
        <v>185</v>
      </c>
    </row>
    <row r="3">
      <c r="A3" s="4"/>
      <c r="B3" s="36" t="s">
        <v>44</v>
      </c>
      <c r="C3" s="37">
        <v>77.0</v>
      </c>
      <c r="D3" s="37">
        <v>81.0</v>
      </c>
      <c r="E3" s="37">
        <f t="shared" ref="E3:E6" si="3">SUM(C3:D3)</f>
        <v>158</v>
      </c>
      <c r="F3" s="35"/>
      <c r="G3" s="36" t="s">
        <v>45</v>
      </c>
      <c r="H3" s="37">
        <v>87.0</v>
      </c>
      <c r="I3" s="37">
        <v>84.0</v>
      </c>
      <c r="J3" s="37">
        <f t="shared" ref="J3:J6" si="4">SUM(H3:I3)</f>
        <v>171</v>
      </c>
      <c r="K3" s="4"/>
      <c r="L3" s="11" t="s">
        <v>46</v>
      </c>
      <c r="M3" s="3">
        <v>100.0</v>
      </c>
      <c r="N3" s="3">
        <v>86.0</v>
      </c>
      <c r="O3" s="3">
        <f t="shared" si="1"/>
        <v>186</v>
      </c>
      <c r="P3" s="4"/>
      <c r="Q3" s="11" t="s">
        <v>47</v>
      </c>
      <c r="R3" s="3">
        <v>99.0</v>
      </c>
      <c r="S3" s="3">
        <v>95.0</v>
      </c>
      <c r="T3" s="3">
        <f t="shared" si="2"/>
        <v>194</v>
      </c>
    </row>
    <row r="4">
      <c r="A4" s="4"/>
      <c r="B4" s="36" t="s">
        <v>48</v>
      </c>
      <c r="C4" s="37">
        <v>94.0</v>
      </c>
      <c r="D4" s="37">
        <v>95.0</v>
      </c>
      <c r="E4" s="37">
        <f t="shared" si="3"/>
        <v>189</v>
      </c>
      <c r="F4" s="35"/>
      <c r="G4" s="36" t="s">
        <v>49</v>
      </c>
      <c r="H4" s="37">
        <v>91.0</v>
      </c>
      <c r="I4" s="37">
        <v>80.0</v>
      </c>
      <c r="J4" s="37">
        <f t="shared" si="4"/>
        <v>171</v>
      </c>
      <c r="K4" s="4"/>
      <c r="L4" s="11" t="s">
        <v>50</v>
      </c>
      <c r="M4" s="3">
        <v>103.0</v>
      </c>
      <c r="N4" s="3">
        <v>100.0</v>
      </c>
      <c r="O4" s="3">
        <f t="shared" si="1"/>
        <v>203</v>
      </c>
      <c r="P4" s="4"/>
      <c r="Q4" s="11" t="s">
        <v>51</v>
      </c>
      <c r="R4" s="3">
        <v>94.0</v>
      </c>
      <c r="S4" s="3">
        <v>97.0</v>
      </c>
      <c r="T4" s="3">
        <f t="shared" si="2"/>
        <v>191</v>
      </c>
    </row>
    <row r="5">
      <c r="A5" s="4"/>
      <c r="B5" s="36" t="s">
        <v>52</v>
      </c>
      <c r="C5" s="37">
        <v>87.0</v>
      </c>
      <c r="D5" s="37">
        <v>94.0</v>
      </c>
      <c r="E5" s="37">
        <f t="shared" si="3"/>
        <v>181</v>
      </c>
      <c r="F5" s="35"/>
      <c r="G5" s="36" t="s">
        <v>53</v>
      </c>
      <c r="H5" s="37">
        <v>91.0</v>
      </c>
      <c r="I5" s="37">
        <v>90.0</v>
      </c>
      <c r="J5" s="37">
        <f t="shared" si="4"/>
        <v>181</v>
      </c>
      <c r="K5" s="4"/>
      <c r="L5" s="11" t="s">
        <v>54</v>
      </c>
      <c r="M5" s="3">
        <v>107.0</v>
      </c>
      <c r="N5" s="3">
        <v>108.0</v>
      </c>
      <c r="O5" s="3">
        <f t="shared" si="1"/>
        <v>215</v>
      </c>
      <c r="P5" s="4"/>
      <c r="Q5" s="11" t="s">
        <v>55</v>
      </c>
      <c r="R5" s="3">
        <v>114.0</v>
      </c>
      <c r="S5" s="3">
        <v>120.0</v>
      </c>
      <c r="T5" s="3">
        <f t="shared" si="2"/>
        <v>234</v>
      </c>
    </row>
    <row r="6">
      <c r="A6" s="4"/>
      <c r="B6" s="36" t="s">
        <v>56</v>
      </c>
      <c r="C6" s="37">
        <v>88.0</v>
      </c>
      <c r="D6" s="37">
        <v>79.0</v>
      </c>
      <c r="E6" s="37">
        <f t="shared" si="3"/>
        <v>167</v>
      </c>
      <c r="F6" s="35"/>
      <c r="G6" s="36" t="s">
        <v>57</v>
      </c>
      <c r="H6" s="37">
        <v>94.0</v>
      </c>
      <c r="I6" s="37">
        <v>92.0</v>
      </c>
      <c r="J6" s="37">
        <f t="shared" si="4"/>
        <v>186</v>
      </c>
      <c r="K6" s="4"/>
      <c r="L6" s="11" t="s">
        <v>58</v>
      </c>
      <c r="M6" s="3">
        <v>116.0</v>
      </c>
      <c r="N6" s="4"/>
      <c r="O6" s="3">
        <f t="shared" si="1"/>
        <v>116</v>
      </c>
      <c r="P6" s="4"/>
      <c r="Q6" s="11" t="s">
        <v>59</v>
      </c>
      <c r="R6" s="3">
        <v>102.0</v>
      </c>
      <c r="S6" s="3">
        <v>108.0</v>
      </c>
      <c r="T6" s="3">
        <f t="shared" si="2"/>
        <v>210</v>
      </c>
    </row>
    <row r="7">
      <c r="A7" s="4"/>
      <c r="B7" s="35"/>
      <c r="C7" s="35"/>
      <c r="D7" s="35"/>
      <c r="E7" s="35"/>
      <c r="F7" s="35"/>
      <c r="G7" s="35"/>
      <c r="H7" s="35"/>
      <c r="I7" s="35"/>
      <c r="J7" s="35"/>
      <c r="K7" s="4"/>
      <c r="L7" s="11" t="s">
        <v>113</v>
      </c>
      <c r="M7" s="4"/>
      <c r="N7" s="3">
        <v>124.0</v>
      </c>
      <c r="O7" s="4"/>
      <c r="P7" s="4"/>
      <c r="Q7" s="4"/>
      <c r="R7" s="4"/>
      <c r="S7" s="4"/>
      <c r="T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">
        <f t="shared" ref="M8:N8" si="5">M2+M3+M4+M5</f>
        <v>392</v>
      </c>
      <c r="N8" s="7">
        <f t="shared" si="5"/>
        <v>380</v>
      </c>
      <c r="O8" s="7">
        <f>M8+N8</f>
        <v>772</v>
      </c>
      <c r="P8" s="4"/>
      <c r="Q8" s="4"/>
      <c r="R8" s="7">
        <f t="shared" ref="R8:S8" si="6">R2+R3+R4+R6</f>
        <v>388</v>
      </c>
      <c r="S8" s="7">
        <f t="shared" si="6"/>
        <v>392</v>
      </c>
      <c r="T8" s="7">
        <f>R8+S8</f>
        <v>780</v>
      </c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>
      <c r="A10" s="4"/>
      <c r="B10" s="17" t="s">
        <v>3</v>
      </c>
      <c r="C10" s="17" t="s">
        <v>17</v>
      </c>
      <c r="D10" s="17" t="s">
        <v>18</v>
      </c>
      <c r="E10" s="18" t="s">
        <v>40</v>
      </c>
      <c r="F10" s="4"/>
      <c r="G10" s="17" t="s">
        <v>60</v>
      </c>
      <c r="H10" s="17" t="s">
        <v>17</v>
      </c>
      <c r="I10" s="17" t="s">
        <v>18</v>
      </c>
      <c r="J10" s="18" t="s">
        <v>40</v>
      </c>
      <c r="K10" s="4"/>
      <c r="L10" s="17" t="s">
        <v>61</v>
      </c>
      <c r="M10" s="17" t="s">
        <v>17</v>
      </c>
      <c r="N10" s="17" t="s">
        <v>18</v>
      </c>
      <c r="O10" s="17" t="s">
        <v>40</v>
      </c>
      <c r="P10" s="4"/>
      <c r="Q10" s="17" t="s">
        <v>6</v>
      </c>
      <c r="R10" s="17" t="s">
        <v>17</v>
      </c>
      <c r="S10" s="17" t="s">
        <v>18</v>
      </c>
      <c r="T10" s="17" t="s">
        <v>40</v>
      </c>
    </row>
    <row r="11">
      <c r="A11" s="4" t="s">
        <v>21</v>
      </c>
      <c r="B11" s="11" t="s">
        <v>38</v>
      </c>
      <c r="C11" s="4">
        <v>75.0</v>
      </c>
      <c r="D11" s="4">
        <v>74.0</v>
      </c>
      <c r="E11" s="3">
        <f t="shared" ref="E11:E15" si="7">SUM(C11:D11)</f>
        <v>149</v>
      </c>
      <c r="F11" s="3" t="s">
        <v>114</v>
      </c>
      <c r="G11" s="11" t="s">
        <v>23</v>
      </c>
      <c r="H11" s="4">
        <v>72.0</v>
      </c>
      <c r="I11" s="12">
        <v>70.0</v>
      </c>
      <c r="J11" s="13">
        <f t="shared" ref="J11:J15" si="8">SUM(H11:I11)</f>
        <v>142</v>
      </c>
      <c r="K11" s="4"/>
      <c r="L11" s="11" t="s">
        <v>62</v>
      </c>
      <c r="M11" s="4">
        <v>81.0</v>
      </c>
      <c r="N11" s="4">
        <v>81.0</v>
      </c>
      <c r="O11" s="3">
        <f t="shared" ref="O11:O15" si="9">SUM(M11:N11)</f>
        <v>162</v>
      </c>
      <c r="P11" s="4"/>
      <c r="Q11" s="11" t="s">
        <v>63</v>
      </c>
      <c r="R11" s="4">
        <v>78.0</v>
      </c>
      <c r="S11" s="4">
        <v>76.0</v>
      </c>
      <c r="T11" s="3">
        <f t="shared" ref="T11:T15" si="10">SUM(R11:S11)</f>
        <v>154</v>
      </c>
    </row>
    <row r="12">
      <c r="A12" s="4"/>
      <c r="B12" s="11" t="s">
        <v>64</v>
      </c>
      <c r="C12" s="4">
        <v>73.0</v>
      </c>
      <c r="D12" s="4">
        <v>77.0</v>
      </c>
      <c r="E12" s="3">
        <f t="shared" si="7"/>
        <v>150</v>
      </c>
      <c r="F12" s="3" t="s">
        <v>114</v>
      </c>
      <c r="G12" s="11" t="s">
        <v>25</v>
      </c>
      <c r="H12" s="12">
        <v>69.0</v>
      </c>
      <c r="I12" s="4">
        <v>73.0</v>
      </c>
      <c r="J12" s="13">
        <f t="shared" si="8"/>
        <v>142</v>
      </c>
      <c r="K12" s="4"/>
      <c r="L12" s="11" t="s">
        <v>65</v>
      </c>
      <c r="M12" s="4">
        <v>77.0</v>
      </c>
      <c r="N12" s="4">
        <v>87.0</v>
      </c>
      <c r="O12" s="3">
        <f t="shared" si="9"/>
        <v>164</v>
      </c>
      <c r="P12" s="4"/>
      <c r="Q12" s="11" t="s">
        <v>66</v>
      </c>
      <c r="R12" s="4">
        <v>81.0</v>
      </c>
      <c r="S12" s="4">
        <v>77.0</v>
      </c>
      <c r="T12" s="3">
        <f t="shared" si="10"/>
        <v>158</v>
      </c>
    </row>
    <row r="13">
      <c r="A13" s="11" t="s">
        <v>115</v>
      </c>
      <c r="B13" s="11" t="s">
        <v>22</v>
      </c>
      <c r="C13" s="12">
        <v>71.0</v>
      </c>
      <c r="D13" s="12">
        <v>67.0</v>
      </c>
      <c r="E13" s="3">
        <f t="shared" si="7"/>
        <v>138</v>
      </c>
      <c r="F13" s="4"/>
      <c r="G13" s="11" t="s">
        <v>33</v>
      </c>
      <c r="H13" s="4">
        <v>76.0</v>
      </c>
      <c r="I13" s="12">
        <v>71.0</v>
      </c>
      <c r="J13" s="3">
        <f t="shared" si="8"/>
        <v>147</v>
      </c>
      <c r="K13" s="4"/>
      <c r="L13" s="11" t="s">
        <v>67</v>
      </c>
      <c r="M13" s="4">
        <v>85.0</v>
      </c>
      <c r="N13" s="4">
        <v>82.0</v>
      </c>
      <c r="O13" s="3">
        <f t="shared" si="9"/>
        <v>167</v>
      </c>
      <c r="P13" s="4"/>
      <c r="Q13" s="11" t="s">
        <v>68</v>
      </c>
      <c r="R13" s="4">
        <v>90.0</v>
      </c>
      <c r="S13" s="4">
        <v>82.0</v>
      </c>
      <c r="T13" s="3">
        <f t="shared" si="10"/>
        <v>172</v>
      </c>
    </row>
    <row r="14">
      <c r="A14" s="4"/>
      <c r="B14" s="11" t="s">
        <v>69</v>
      </c>
      <c r="C14" s="4">
        <v>75.0</v>
      </c>
      <c r="D14" s="4">
        <v>81.0</v>
      </c>
      <c r="E14" s="3">
        <f t="shared" si="7"/>
        <v>156</v>
      </c>
      <c r="F14" s="4"/>
      <c r="G14" s="11" t="s">
        <v>70</v>
      </c>
      <c r="H14" s="4">
        <v>72.0</v>
      </c>
      <c r="I14" s="4">
        <v>78.0</v>
      </c>
      <c r="J14" s="3">
        <f t="shared" si="8"/>
        <v>150</v>
      </c>
      <c r="K14" s="4"/>
      <c r="L14" s="11" t="s">
        <v>71</v>
      </c>
      <c r="M14" s="4">
        <v>86.0</v>
      </c>
      <c r="N14" s="4">
        <v>91.0</v>
      </c>
      <c r="O14" s="3">
        <f t="shared" si="9"/>
        <v>177</v>
      </c>
      <c r="P14" s="4"/>
      <c r="Q14" s="11" t="s">
        <v>72</v>
      </c>
      <c r="R14" s="4">
        <v>84.0</v>
      </c>
      <c r="S14" s="4">
        <v>80.0</v>
      </c>
      <c r="T14" s="3">
        <f t="shared" si="10"/>
        <v>164</v>
      </c>
    </row>
    <row r="15">
      <c r="A15" s="4"/>
      <c r="B15" s="11" t="s">
        <v>73</v>
      </c>
      <c r="C15" s="4">
        <v>83.0</v>
      </c>
      <c r="D15" s="4">
        <v>80.0</v>
      </c>
      <c r="E15" s="3">
        <f t="shared" si="7"/>
        <v>163</v>
      </c>
      <c r="F15" s="4"/>
      <c r="G15" s="11" t="s">
        <v>74</v>
      </c>
      <c r="H15" s="4">
        <v>74.0</v>
      </c>
      <c r="I15" s="4">
        <v>82.0</v>
      </c>
      <c r="J15" s="3">
        <f t="shared" si="8"/>
        <v>156</v>
      </c>
      <c r="K15" s="4"/>
      <c r="L15" s="11" t="s">
        <v>75</v>
      </c>
      <c r="M15" s="4">
        <v>89.0</v>
      </c>
      <c r="N15" s="4"/>
      <c r="O15" s="3">
        <f t="shared" si="9"/>
        <v>89</v>
      </c>
      <c r="P15" s="4"/>
      <c r="Q15" s="11" t="s">
        <v>76</v>
      </c>
      <c r="R15" s="4">
        <v>92.0</v>
      </c>
      <c r="S15" s="4">
        <v>87.0</v>
      </c>
      <c r="T15" s="3">
        <f t="shared" si="10"/>
        <v>179</v>
      </c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1" t="s">
        <v>116</v>
      </c>
      <c r="M16" s="4"/>
      <c r="N16" s="4">
        <v>95.0</v>
      </c>
      <c r="O16" s="4"/>
      <c r="P16" s="4"/>
      <c r="Q16" s="4"/>
      <c r="R16" s="4"/>
      <c r="S16" s="4"/>
      <c r="T16" s="4"/>
    </row>
    <row r="17">
      <c r="A17" s="4"/>
      <c r="B17" s="4"/>
      <c r="C17" s="7">
        <f>SUM(C11:C14)</f>
        <v>294</v>
      </c>
      <c r="D17" s="7">
        <f>D11+D12+D13+D15</f>
        <v>298</v>
      </c>
      <c r="E17" s="7">
        <f>SUM(C17:D17)</f>
        <v>592</v>
      </c>
      <c r="F17" s="4"/>
      <c r="G17" s="4"/>
      <c r="H17" s="25">
        <f>H11+H12+H14+H15</f>
        <v>287</v>
      </c>
      <c r="I17" s="7">
        <f>I11+I13+I12+I14</f>
        <v>292</v>
      </c>
      <c r="J17" s="7">
        <f>SUM(H17:I17)</f>
        <v>579</v>
      </c>
      <c r="K17" s="4"/>
      <c r="L17" s="4"/>
      <c r="M17" s="7">
        <f t="shared" ref="M17:N17" si="11">M11+M12+M13+M14</f>
        <v>329</v>
      </c>
      <c r="N17" s="7">
        <f t="shared" si="11"/>
        <v>341</v>
      </c>
      <c r="O17" s="7">
        <f>SUM(M17:N17)</f>
        <v>670</v>
      </c>
      <c r="P17" s="4"/>
      <c r="Q17" s="4"/>
      <c r="R17" s="7">
        <f>R11+R12+R14++R13</f>
        <v>333</v>
      </c>
      <c r="S17" s="7">
        <f>S11+S12+S14+S13</f>
        <v>315</v>
      </c>
      <c r="T17" s="7">
        <f>SUM(R17:S17)</f>
        <v>648</v>
      </c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>
      <c r="A19" s="4"/>
      <c r="B19" s="17" t="s">
        <v>31</v>
      </c>
      <c r="C19" s="17" t="s">
        <v>17</v>
      </c>
      <c r="D19" s="17" t="s">
        <v>18</v>
      </c>
      <c r="E19" s="18" t="s">
        <v>40</v>
      </c>
      <c r="F19" s="4"/>
      <c r="G19" s="17" t="s">
        <v>9</v>
      </c>
      <c r="H19" s="17" t="s">
        <v>17</v>
      </c>
      <c r="I19" s="17" t="s">
        <v>18</v>
      </c>
      <c r="J19" s="18" t="s">
        <v>40</v>
      </c>
      <c r="K19" s="4"/>
      <c r="L19" s="17" t="s">
        <v>5</v>
      </c>
      <c r="M19" s="17" t="s">
        <v>17</v>
      </c>
      <c r="N19" s="17" t="s">
        <v>18</v>
      </c>
      <c r="O19" s="18" t="s">
        <v>40</v>
      </c>
      <c r="P19" s="4"/>
      <c r="Q19" s="17" t="s">
        <v>8</v>
      </c>
      <c r="R19" s="17" t="s">
        <v>17</v>
      </c>
      <c r="S19" s="17" t="s">
        <v>18</v>
      </c>
      <c r="T19" s="18" t="s">
        <v>40</v>
      </c>
    </row>
    <row r="20">
      <c r="A20" s="11" t="s">
        <v>21</v>
      </c>
      <c r="B20" s="11" t="s">
        <v>30</v>
      </c>
      <c r="C20" s="3">
        <v>73.0</v>
      </c>
      <c r="D20" s="13">
        <v>71.0</v>
      </c>
      <c r="E20" s="3">
        <f t="shared" ref="E20:E24" si="13">SUM(C20:D20)</f>
        <v>144</v>
      </c>
      <c r="F20" s="3" t="s">
        <v>21</v>
      </c>
      <c r="G20" s="11" t="s">
        <v>28</v>
      </c>
      <c r="H20" s="3">
        <v>72.0</v>
      </c>
      <c r="I20" s="3">
        <f t="shared" ref="I20:J20" si="12">SUM(G20:H20)</f>
        <v>72</v>
      </c>
      <c r="J20" s="3">
        <f t="shared" si="12"/>
        <v>144</v>
      </c>
      <c r="K20" s="4"/>
      <c r="L20" s="11" t="s">
        <v>77</v>
      </c>
      <c r="M20" s="3">
        <v>80.0</v>
      </c>
      <c r="N20" s="3">
        <v>78.0</v>
      </c>
      <c r="O20" s="3">
        <f t="shared" ref="O20:O24" si="14">SUM(M20:N20)</f>
        <v>158</v>
      </c>
      <c r="P20" s="3" t="s">
        <v>117</v>
      </c>
      <c r="Q20" s="11" t="s">
        <v>36</v>
      </c>
      <c r="R20" s="3">
        <v>76.0</v>
      </c>
      <c r="S20" s="3">
        <v>72.0</v>
      </c>
      <c r="T20" s="3">
        <f t="shared" ref="T20:T25" si="15">SUM(R20:S20)</f>
        <v>148</v>
      </c>
    </row>
    <row r="21">
      <c r="A21" s="4"/>
      <c r="B21" s="11" t="s">
        <v>78</v>
      </c>
      <c r="C21" s="3">
        <v>76.0</v>
      </c>
      <c r="D21" s="3">
        <v>75.0</v>
      </c>
      <c r="E21" s="3">
        <f t="shared" si="13"/>
        <v>151</v>
      </c>
      <c r="F21" s="4"/>
      <c r="G21" s="11" t="s">
        <v>79</v>
      </c>
      <c r="H21" s="3">
        <v>76.0</v>
      </c>
      <c r="I21" s="3">
        <v>86.0</v>
      </c>
      <c r="J21" s="3">
        <f t="shared" ref="J21:J24" si="16">SUM(H21:I21)</f>
        <v>162</v>
      </c>
      <c r="K21" s="4"/>
      <c r="L21" s="11" t="s">
        <v>80</v>
      </c>
      <c r="M21" s="3">
        <v>84.0</v>
      </c>
      <c r="N21" s="3">
        <v>77.0</v>
      </c>
      <c r="O21" s="3">
        <f t="shared" si="14"/>
        <v>161</v>
      </c>
      <c r="P21" s="4"/>
      <c r="Q21" s="11" t="s">
        <v>81</v>
      </c>
      <c r="R21" s="3">
        <v>76.0</v>
      </c>
      <c r="S21" s="3">
        <v>82.0</v>
      </c>
      <c r="T21" s="3">
        <f t="shared" si="15"/>
        <v>158</v>
      </c>
    </row>
    <row r="22">
      <c r="A22" s="4"/>
      <c r="B22" s="11" t="s">
        <v>82</v>
      </c>
      <c r="C22" s="3">
        <v>87.0</v>
      </c>
      <c r="D22" s="3">
        <v>80.0</v>
      </c>
      <c r="E22" s="3">
        <f t="shared" si="13"/>
        <v>167</v>
      </c>
      <c r="F22" s="4"/>
      <c r="G22" s="11" t="s">
        <v>83</v>
      </c>
      <c r="H22" s="3">
        <v>88.0</v>
      </c>
      <c r="I22" s="3">
        <v>90.0</v>
      </c>
      <c r="J22" s="3">
        <f t="shared" si="16"/>
        <v>178</v>
      </c>
      <c r="K22" s="4"/>
      <c r="L22" s="11" t="s">
        <v>84</v>
      </c>
      <c r="M22" s="3">
        <v>80.0</v>
      </c>
      <c r="N22" s="3">
        <v>83.0</v>
      </c>
      <c r="O22" s="3">
        <f t="shared" si="14"/>
        <v>163</v>
      </c>
      <c r="P22" s="4"/>
      <c r="Q22" s="11" t="s">
        <v>85</v>
      </c>
      <c r="R22" s="3">
        <v>85.0</v>
      </c>
      <c r="S22" s="3">
        <v>83.0</v>
      </c>
      <c r="T22" s="3">
        <f t="shared" si="15"/>
        <v>168</v>
      </c>
    </row>
    <row r="23">
      <c r="A23" s="4"/>
      <c r="B23" s="11" t="s">
        <v>86</v>
      </c>
      <c r="C23" s="26">
        <v>86.0</v>
      </c>
      <c r="D23" s="4"/>
      <c r="E23" s="3">
        <f t="shared" si="13"/>
        <v>86</v>
      </c>
      <c r="F23" s="4"/>
      <c r="G23" s="11" t="s">
        <v>87</v>
      </c>
      <c r="H23" s="3">
        <v>99.0</v>
      </c>
      <c r="I23" s="4"/>
      <c r="J23" s="3">
        <f t="shared" si="16"/>
        <v>99</v>
      </c>
      <c r="K23" s="4"/>
      <c r="L23" s="11" t="s">
        <v>88</v>
      </c>
      <c r="M23" s="3">
        <v>81.0</v>
      </c>
      <c r="N23" s="3">
        <v>83.0</v>
      </c>
      <c r="O23" s="3">
        <f t="shared" si="14"/>
        <v>164</v>
      </c>
      <c r="P23" s="4"/>
      <c r="Q23" s="11" t="s">
        <v>89</v>
      </c>
      <c r="R23" s="3">
        <v>87.0</v>
      </c>
      <c r="S23" s="3">
        <v>92.0</v>
      </c>
      <c r="T23" s="3">
        <f t="shared" si="15"/>
        <v>179</v>
      </c>
    </row>
    <row r="24">
      <c r="A24" s="4"/>
      <c r="B24" s="11" t="s">
        <v>90</v>
      </c>
      <c r="C24" s="26">
        <v>87.0</v>
      </c>
      <c r="D24" s="38">
        <v>83.0</v>
      </c>
      <c r="E24" s="3">
        <f t="shared" si="13"/>
        <v>170</v>
      </c>
      <c r="F24" s="4"/>
      <c r="G24" s="11" t="s">
        <v>91</v>
      </c>
      <c r="H24" s="3">
        <v>92.0</v>
      </c>
      <c r="I24" s="3">
        <v>87.0</v>
      </c>
      <c r="J24" s="3">
        <f t="shared" si="16"/>
        <v>179</v>
      </c>
      <c r="K24" s="4"/>
      <c r="L24" s="11" t="s">
        <v>92</v>
      </c>
      <c r="M24" s="3">
        <v>86.0</v>
      </c>
      <c r="N24" s="3">
        <v>87.0</v>
      </c>
      <c r="O24" s="3">
        <f t="shared" si="14"/>
        <v>173</v>
      </c>
      <c r="P24" s="29"/>
      <c r="Q24" s="11" t="s">
        <v>93</v>
      </c>
      <c r="R24" s="28">
        <v>92.0</v>
      </c>
      <c r="S24" s="29"/>
      <c r="T24" s="3">
        <f t="shared" si="15"/>
        <v>92</v>
      </c>
    </row>
    <row r="25">
      <c r="A25" s="4"/>
      <c r="B25" s="11" t="s">
        <v>118</v>
      </c>
      <c r="C25" s="4"/>
      <c r="D25" s="38">
        <v>93.0</v>
      </c>
      <c r="E25" s="4"/>
      <c r="F25" s="4"/>
      <c r="G25" s="11" t="s">
        <v>119</v>
      </c>
      <c r="H25" s="4"/>
      <c r="I25" s="3">
        <v>99.0</v>
      </c>
      <c r="J25" s="3">
        <f>I25</f>
        <v>99</v>
      </c>
      <c r="K25" s="4"/>
      <c r="L25" s="4"/>
      <c r="M25" s="4"/>
      <c r="N25" s="4"/>
      <c r="O25" s="4"/>
      <c r="P25" s="4"/>
      <c r="Q25" s="11" t="s">
        <v>120</v>
      </c>
      <c r="R25" s="4"/>
      <c r="S25" s="3">
        <v>95.0</v>
      </c>
      <c r="T25" s="7">
        <f t="shared" si="15"/>
        <v>95</v>
      </c>
    </row>
    <row r="26">
      <c r="A26" s="4"/>
      <c r="B26" s="4"/>
      <c r="C26" s="7">
        <f>C20+C21+C22+C23</f>
        <v>322</v>
      </c>
      <c r="D26" s="7">
        <f>D20+D21+D24+D22</f>
        <v>309</v>
      </c>
      <c r="E26" s="7">
        <f>C26+D26</f>
        <v>631</v>
      </c>
      <c r="F26" s="4"/>
      <c r="G26" s="4"/>
      <c r="H26" s="7">
        <f t="shared" ref="H26:I26" si="17">H20+H21+H22+H24</f>
        <v>328</v>
      </c>
      <c r="I26" s="7">
        <f t="shared" si="17"/>
        <v>335</v>
      </c>
      <c r="J26" s="7">
        <f>SUM(H26:I26)</f>
        <v>663</v>
      </c>
      <c r="K26" s="4"/>
      <c r="L26" s="4"/>
      <c r="M26" s="7">
        <f>M20+M22+M23+M21</f>
        <v>325</v>
      </c>
      <c r="N26" s="7">
        <f>N20+N21+N22+N23</f>
        <v>321</v>
      </c>
      <c r="O26" s="7">
        <f>M26+N26</f>
        <v>646</v>
      </c>
      <c r="P26" s="4"/>
      <c r="Q26" s="4"/>
      <c r="R26" s="7">
        <f t="shared" ref="R26:S26" si="18">R20+R21+R22+R23</f>
        <v>324</v>
      </c>
      <c r="S26" s="7">
        <f t="shared" si="18"/>
        <v>329</v>
      </c>
      <c r="T26" s="7">
        <f>R26+S26</f>
        <v>653</v>
      </c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>
      <c r="A29" s="4"/>
      <c r="B29" s="17" t="s">
        <v>11</v>
      </c>
      <c r="C29" s="17" t="s">
        <v>17</v>
      </c>
      <c r="D29" s="17" t="s">
        <v>18</v>
      </c>
      <c r="E29" s="18" t="s">
        <v>40</v>
      </c>
      <c r="F29" s="4"/>
      <c r="G29" s="17" t="s">
        <v>7</v>
      </c>
      <c r="H29" s="17" t="s">
        <v>17</v>
      </c>
      <c r="I29" s="17" t="s">
        <v>18</v>
      </c>
      <c r="J29" s="18" t="s">
        <v>40</v>
      </c>
      <c r="K29" s="4"/>
      <c r="L29" s="17" t="s">
        <v>13</v>
      </c>
      <c r="M29" s="17" t="s">
        <v>17</v>
      </c>
      <c r="N29" s="17" t="s">
        <v>18</v>
      </c>
      <c r="O29" s="18" t="s">
        <v>40</v>
      </c>
      <c r="P29" s="4"/>
      <c r="Q29" s="17" t="s">
        <v>94</v>
      </c>
      <c r="R29" s="17" t="s">
        <v>17</v>
      </c>
      <c r="S29" s="17" t="s">
        <v>18</v>
      </c>
      <c r="T29" s="18" t="s">
        <v>40</v>
      </c>
    </row>
    <row r="30">
      <c r="A30" s="4"/>
      <c r="B30" s="11" t="s">
        <v>95</v>
      </c>
      <c r="C30" s="3">
        <v>82.0</v>
      </c>
      <c r="D30" s="3">
        <v>85.0</v>
      </c>
      <c r="E30" s="3">
        <f t="shared" ref="E30:E35" si="19">SUM(C30:D30)</f>
        <v>167</v>
      </c>
      <c r="F30" s="4" t="s">
        <v>21</v>
      </c>
      <c r="G30" s="11" t="s">
        <v>35</v>
      </c>
      <c r="H30" s="3">
        <v>73.0</v>
      </c>
      <c r="I30" s="3">
        <v>75.0</v>
      </c>
      <c r="J30" s="3">
        <f t="shared" ref="J30:J34" si="20">SUM(H30:I30)</f>
        <v>148</v>
      </c>
      <c r="K30" s="39" t="s">
        <v>121</v>
      </c>
      <c r="L30" s="11" t="s">
        <v>27</v>
      </c>
      <c r="M30" s="3">
        <v>72.0</v>
      </c>
      <c r="N30" s="3">
        <v>72.0</v>
      </c>
      <c r="O30" s="3">
        <f t="shared" ref="O30:O35" si="21">SUM(M30:N30)</f>
        <v>144</v>
      </c>
      <c r="P30" s="4"/>
      <c r="Q30" s="11" t="s">
        <v>96</v>
      </c>
      <c r="R30" s="3">
        <v>83.0</v>
      </c>
      <c r="S30" s="3">
        <v>77.0</v>
      </c>
      <c r="T30" s="3">
        <f t="shared" ref="T30:T34" si="22">SUM(R30:S30)</f>
        <v>160</v>
      </c>
    </row>
    <row r="31">
      <c r="A31" s="4"/>
      <c r="B31" s="11" t="s">
        <v>97</v>
      </c>
      <c r="C31" s="3">
        <v>89.0</v>
      </c>
      <c r="D31" s="3">
        <v>76.0</v>
      </c>
      <c r="E31" s="3">
        <f t="shared" si="19"/>
        <v>165</v>
      </c>
      <c r="F31" s="4"/>
      <c r="G31" s="11" t="s">
        <v>98</v>
      </c>
      <c r="H31" s="3">
        <v>81.0</v>
      </c>
      <c r="I31" s="3">
        <v>76.0</v>
      </c>
      <c r="J31" s="3">
        <f t="shared" si="20"/>
        <v>157</v>
      </c>
      <c r="K31" s="4"/>
      <c r="L31" s="11" t="s">
        <v>99</v>
      </c>
      <c r="M31" s="3">
        <v>90.0</v>
      </c>
      <c r="N31" s="3">
        <v>94.0</v>
      </c>
      <c r="O31" s="3">
        <f t="shared" si="21"/>
        <v>184</v>
      </c>
      <c r="P31" s="4"/>
      <c r="Q31" s="11" t="s">
        <v>100</v>
      </c>
      <c r="R31" s="3">
        <v>85.0</v>
      </c>
      <c r="S31" s="3">
        <v>82.0</v>
      </c>
      <c r="T31" s="3">
        <f t="shared" si="22"/>
        <v>167</v>
      </c>
    </row>
    <row r="32">
      <c r="A32" s="4"/>
      <c r="B32" s="11" t="s">
        <v>101</v>
      </c>
      <c r="C32" s="3">
        <v>88.0</v>
      </c>
      <c r="D32" s="3">
        <v>80.0</v>
      </c>
      <c r="E32" s="3">
        <f t="shared" si="19"/>
        <v>168</v>
      </c>
      <c r="F32" s="4"/>
      <c r="G32" s="11" t="s">
        <v>102</v>
      </c>
      <c r="H32" s="3">
        <v>84.0</v>
      </c>
      <c r="I32" s="3">
        <v>84.0</v>
      </c>
      <c r="J32" s="3">
        <f t="shared" si="20"/>
        <v>168</v>
      </c>
      <c r="K32" s="4"/>
      <c r="L32" s="11" t="s">
        <v>103</v>
      </c>
      <c r="M32" s="3">
        <v>92.0</v>
      </c>
      <c r="N32" s="3">
        <v>98.0</v>
      </c>
      <c r="O32" s="3">
        <f t="shared" si="21"/>
        <v>190</v>
      </c>
      <c r="P32" s="4"/>
      <c r="Q32" s="11" t="s">
        <v>104</v>
      </c>
      <c r="R32" s="3">
        <v>91.0</v>
      </c>
      <c r="S32" s="3">
        <v>89.0</v>
      </c>
      <c r="T32" s="3">
        <f t="shared" si="22"/>
        <v>180</v>
      </c>
    </row>
    <row r="33">
      <c r="A33" s="4"/>
      <c r="B33" s="11" t="s">
        <v>105</v>
      </c>
      <c r="C33" s="3">
        <v>89.0</v>
      </c>
      <c r="D33" s="3">
        <v>92.0</v>
      </c>
      <c r="E33" s="3">
        <f t="shared" si="19"/>
        <v>181</v>
      </c>
      <c r="F33" s="4"/>
      <c r="G33" s="11" t="s">
        <v>106</v>
      </c>
      <c r="H33" s="3">
        <v>89.0</v>
      </c>
      <c r="I33" s="3">
        <v>87.0</v>
      </c>
      <c r="J33" s="3">
        <f t="shared" si="20"/>
        <v>176</v>
      </c>
      <c r="K33" s="4"/>
      <c r="L33" s="11" t="s">
        <v>107</v>
      </c>
      <c r="M33" s="3">
        <v>106.0</v>
      </c>
      <c r="N33" s="3">
        <v>98.0</v>
      </c>
      <c r="O33" s="3">
        <f t="shared" si="21"/>
        <v>204</v>
      </c>
      <c r="P33" s="4"/>
      <c r="Q33" s="11" t="s">
        <v>108</v>
      </c>
      <c r="R33" s="3">
        <v>102.0</v>
      </c>
      <c r="S33" s="3">
        <v>100.0</v>
      </c>
      <c r="T33" s="3">
        <f t="shared" si="22"/>
        <v>202</v>
      </c>
    </row>
    <row r="34">
      <c r="A34" s="4"/>
      <c r="B34" s="11" t="s">
        <v>109</v>
      </c>
      <c r="C34" s="3">
        <v>87.0</v>
      </c>
      <c r="D34" s="3">
        <v>96.0</v>
      </c>
      <c r="E34" s="3">
        <f t="shared" si="19"/>
        <v>183</v>
      </c>
      <c r="F34" s="4"/>
      <c r="G34" s="11" t="s">
        <v>110</v>
      </c>
      <c r="H34" s="3">
        <v>96.0</v>
      </c>
      <c r="I34" s="3">
        <v>99.0</v>
      </c>
      <c r="J34" s="3">
        <f t="shared" si="20"/>
        <v>195</v>
      </c>
      <c r="K34" s="4"/>
      <c r="L34" s="11" t="s">
        <v>111</v>
      </c>
      <c r="M34" s="3">
        <v>107.0</v>
      </c>
      <c r="N34" s="3">
        <v>107.0</v>
      </c>
      <c r="O34" s="3">
        <f t="shared" si="21"/>
        <v>214</v>
      </c>
      <c r="P34" s="4"/>
      <c r="Q34" s="11" t="s">
        <v>112</v>
      </c>
      <c r="R34" s="3">
        <v>101.0</v>
      </c>
      <c r="S34" s="3">
        <v>90.0</v>
      </c>
      <c r="T34" s="3">
        <f t="shared" si="22"/>
        <v>191</v>
      </c>
    </row>
    <row r="35">
      <c r="A35" s="4"/>
      <c r="B35" s="4"/>
      <c r="C35" s="7">
        <f>C30+C32+C34+C31</f>
        <v>346</v>
      </c>
      <c r="D35" s="7">
        <f>D30+D31+D32+D33</f>
        <v>333</v>
      </c>
      <c r="E35" s="7">
        <f t="shared" si="19"/>
        <v>679</v>
      </c>
      <c r="F35" s="4"/>
      <c r="G35" s="4"/>
      <c r="H35" s="7">
        <f t="shared" ref="H35:I35" si="23">H30+H31+H32+H33</f>
        <v>327</v>
      </c>
      <c r="I35" s="7">
        <f t="shared" si="23"/>
        <v>322</v>
      </c>
      <c r="J35" s="7">
        <f>H35+I35</f>
        <v>649</v>
      </c>
      <c r="K35" s="4"/>
      <c r="L35" s="4"/>
      <c r="M35" s="7">
        <f>SUM(M30:M33)</f>
        <v>360</v>
      </c>
      <c r="N35" s="7">
        <f>N30+N31+N32+N33</f>
        <v>362</v>
      </c>
      <c r="O35" s="7">
        <f t="shared" si="21"/>
        <v>722</v>
      </c>
      <c r="P35" s="4"/>
      <c r="Q35" s="4"/>
      <c r="R35" s="7">
        <f t="shared" ref="R35:S35" si="24">R30+R31+R32+R34</f>
        <v>360</v>
      </c>
      <c r="S35" s="7">
        <f t="shared" si="24"/>
        <v>338</v>
      </c>
      <c r="T35" s="7">
        <f>R35+S35</f>
        <v>698</v>
      </c>
    </row>
  </sheetData>
  <mergeCells count="1">
    <mergeCell ref="B1:J1"/>
  </mergeCells>
  <drawing r:id="rId1"/>
</worksheet>
</file>